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9" activeTab="3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B20"/>
  <c r="D20" s="1"/>
  <c r="Q20" s="1"/>
  <c r="B24"/>
  <c r="D24" s="1"/>
  <c r="Q24" s="1"/>
  <c r="B28"/>
  <c r="D28" s="1"/>
  <c r="B32"/>
  <c r="D32" s="1"/>
  <c r="Q32" s="1"/>
  <c r="B36"/>
  <c r="D36" s="1"/>
  <c r="B40"/>
  <c r="D40" s="1"/>
  <c r="B44"/>
  <c r="D44" s="1"/>
  <c r="Q44" s="1"/>
  <c r="B48"/>
  <c r="D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Q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9" i="81" l="1"/>
  <c r="Q36"/>
  <c r="Q40"/>
  <c r="Q48"/>
  <c r="Q16"/>
  <c r="Q4"/>
  <c r="T2" i="82"/>
  <c r="T2" i="79"/>
  <c r="DM99" i="11"/>
  <c r="Q28" i="81"/>
  <c r="Q9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 i="62" s="1"/>
  <c r="AA15" i="14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 i="62" s="1"/>
  <c r="AA47" i="14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 i="62" s="1"/>
  <c r="AA79" i="14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7"/>
  <c r="AL99" i="28"/>
  <c r="AL99" i="24"/>
  <c r="AK99"/>
  <c r="AB84" i="63"/>
  <c r="AB76"/>
  <c r="AB68"/>
  <c r="AB60"/>
  <c r="AB56"/>
  <c r="AB52"/>
  <c r="AB48"/>
  <c r="AB28"/>
  <c r="AB4"/>
  <c r="AB77"/>
  <c r="AB73"/>
  <c r="AB69"/>
  <c r="AA8"/>
  <c r="AB96"/>
  <c r="AB88"/>
  <c r="AB80"/>
  <c r="AB64"/>
  <c r="AB44"/>
  <c r="AB97"/>
  <c r="AB97" i="62"/>
  <c r="AB89"/>
  <c r="AB81"/>
  <c r="AB77"/>
  <c r="AB73"/>
  <c r="AB61"/>
  <c r="AB57"/>
  <c r="AB45"/>
  <c r="AB37"/>
  <c r="AB17"/>
  <c r="AB88" i="61"/>
  <c r="AB84"/>
  <c r="AB76"/>
  <c r="AB72"/>
  <c r="AB64"/>
  <c r="AB60"/>
  <c r="AB48"/>
  <c r="AB44"/>
  <c r="AB40"/>
  <c r="AB36"/>
  <c r="AB28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F95"/>
  <c r="U94"/>
  <c r="U93"/>
  <c r="U92"/>
  <c r="N92"/>
  <c r="U91"/>
  <c r="U90"/>
  <c r="N90"/>
  <c r="U89"/>
  <c r="N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U78"/>
  <c r="U77"/>
  <c r="N77"/>
  <c r="F77"/>
  <c r="U76"/>
  <c r="N76"/>
  <c r="U75"/>
  <c r="F75"/>
  <c r="U74"/>
  <c r="N74"/>
  <c r="U73"/>
  <c r="N73"/>
  <c r="F73"/>
  <c r="U72"/>
  <c r="N72"/>
  <c r="U71"/>
  <c r="U70"/>
  <c r="N70"/>
  <c r="U69"/>
  <c r="N69"/>
  <c r="F69"/>
  <c r="U68"/>
  <c r="N68"/>
  <c r="U67"/>
  <c r="F67"/>
  <c r="U66"/>
  <c r="N66"/>
  <c r="U65"/>
  <c r="N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U52"/>
  <c r="N52"/>
  <c r="U51"/>
  <c r="U50"/>
  <c r="N50"/>
  <c r="U49"/>
  <c r="N49"/>
  <c r="F49"/>
  <c r="U48"/>
  <c r="N48"/>
  <c r="U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U20"/>
  <c r="N20"/>
  <c r="U19"/>
  <c r="U18"/>
  <c r="N18"/>
  <c r="U17"/>
  <c r="N17"/>
  <c r="F17"/>
  <c r="U16"/>
  <c r="N16"/>
  <c r="U15"/>
  <c r="F15"/>
  <c r="U14"/>
  <c r="N14"/>
  <c r="U13"/>
  <c r="N13"/>
  <c r="F13"/>
  <c r="U12"/>
  <c r="N12"/>
  <c r="U11"/>
  <c r="U10"/>
  <c r="N10"/>
  <c r="U9"/>
  <c r="N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AD88"/>
  <c r="U88"/>
  <c r="N88"/>
  <c r="U87"/>
  <c r="N87"/>
  <c r="F87"/>
  <c r="U86"/>
  <c r="N86"/>
  <c r="AD85"/>
  <c r="U85"/>
  <c r="N85"/>
  <c r="U84"/>
  <c r="U83"/>
  <c r="N83"/>
  <c r="U82"/>
  <c r="N82"/>
  <c r="U81"/>
  <c r="N81"/>
  <c r="F81"/>
  <c r="U80"/>
  <c r="U79"/>
  <c r="N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U60"/>
  <c r="U59"/>
  <c r="N59"/>
  <c r="U58"/>
  <c r="N58"/>
  <c r="U57"/>
  <c r="N57"/>
  <c r="F57"/>
  <c r="U56"/>
  <c r="U55"/>
  <c r="N55"/>
  <c r="U54"/>
  <c r="N54"/>
  <c r="AD53"/>
  <c r="U53"/>
  <c r="N53"/>
  <c r="F53"/>
  <c r="U52"/>
  <c r="U51"/>
  <c r="N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F97"/>
  <c r="U96"/>
  <c r="U95"/>
  <c r="U94"/>
  <c r="N94"/>
  <c r="U93"/>
  <c r="F93"/>
  <c r="U92"/>
  <c r="U91"/>
  <c r="F91"/>
  <c r="U90"/>
  <c r="N90"/>
  <c r="U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U68"/>
  <c r="N68"/>
  <c r="U67"/>
  <c r="U66"/>
  <c r="N66"/>
  <c r="U65"/>
  <c r="F65"/>
  <c r="U64"/>
  <c r="N64"/>
  <c r="U63"/>
  <c r="F63"/>
  <c r="U62"/>
  <c r="N62"/>
  <c r="U61"/>
  <c r="F61"/>
  <c r="U60"/>
  <c r="N60"/>
  <c r="U59"/>
  <c r="U58"/>
  <c r="N58"/>
  <c r="U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U23"/>
  <c r="U22"/>
  <c r="U21"/>
  <c r="U20"/>
  <c r="U19"/>
  <c r="F19"/>
  <c r="U18"/>
  <c r="U17"/>
  <c r="U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U92"/>
  <c r="U91"/>
  <c r="U90"/>
  <c r="U89"/>
  <c r="N89"/>
  <c r="F89"/>
  <c r="U88"/>
  <c r="U87"/>
  <c r="U86"/>
  <c r="N86"/>
  <c r="U85"/>
  <c r="U84"/>
  <c r="U83"/>
  <c r="N83"/>
  <c r="U82"/>
  <c r="U81"/>
  <c r="U80"/>
  <c r="U79"/>
  <c r="U78"/>
  <c r="U77"/>
  <c r="N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U66"/>
  <c r="U65"/>
  <c r="N65"/>
  <c r="U64"/>
  <c r="U63"/>
  <c r="N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U20"/>
  <c r="N20"/>
  <c r="U19"/>
  <c r="F19"/>
  <c r="U18"/>
  <c r="N18"/>
  <c r="U17"/>
  <c r="F17"/>
  <c r="U16"/>
  <c r="N16"/>
  <c r="U15"/>
  <c r="F15"/>
  <c r="U14"/>
  <c r="N14"/>
  <c r="U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F79"/>
  <c r="U78"/>
  <c r="U77"/>
  <c r="N77"/>
  <c r="F77"/>
  <c r="U76"/>
  <c r="U75"/>
  <c r="U74"/>
  <c r="U73"/>
  <c r="U72"/>
  <c r="U71"/>
  <c r="U70"/>
  <c r="U69"/>
  <c r="N69"/>
  <c r="U68"/>
  <c r="U67"/>
  <c r="F67"/>
  <c r="U66"/>
  <c r="U65"/>
  <c r="U64"/>
  <c r="U63"/>
  <c r="U62"/>
  <c r="U61"/>
  <c r="N61"/>
  <c r="U60"/>
  <c r="U59"/>
  <c r="U58"/>
  <c r="U57"/>
  <c r="U56"/>
  <c r="U55"/>
  <c r="U54"/>
  <c r="U53"/>
  <c r="N53"/>
  <c r="U52"/>
  <c r="U51"/>
  <c r="N51"/>
  <c r="U50"/>
  <c r="N50"/>
  <c r="U49"/>
  <c r="N49"/>
  <c r="U48"/>
  <c r="U47"/>
  <c r="N47"/>
  <c r="U46"/>
  <c r="U45"/>
  <c r="F45"/>
  <c r="U44"/>
  <c r="U43"/>
  <c r="N43"/>
  <c r="F43"/>
  <c r="U42"/>
  <c r="U41"/>
  <c r="U40"/>
  <c r="U39"/>
  <c r="N39"/>
  <c r="F39"/>
  <c r="U38"/>
  <c r="U37"/>
  <c r="N37"/>
  <c r="F37"/>
  <c r="U36"/>
  <c r="U35"/>
  <c r="N35"/>
  <c r="U34"/>
  <c r="N34"/>
  <c r="U33"/>
  <c r="N33"/>
  <c r="U32"/>
  <c r="U31"/>
  <c r="N31"/>
  <c r="U30"/>
  <c r="U29"/>
  <c r="U28"/>
  <c r="U27"/>
  <c r="N27"/>
  <c r="F27"/>
  <c r="U26"/>
  <c r="U25"/>
  <c r="U24"/>
  <c r="U23"/>
  <c r="N23"/>
  <c r="U22"/>
  <c r="U21"/>
  <c r="N21"/>
  <c r="U20"/>
  <c r="U19"/>
  <c r="N19"/>
  <c r="U18"/>
  <c r="N18"/>
  <c r="U17"/>
  <c r="N17"/>
  <c r="F17"/>
  <c r="U16"/>
  <c r="U15"/>
  <c r="N15"/>
  <c r="U14"/>
  <c r="U13"/>
  <c r="U12"/>
  <c r="U11"/>
  <c r="N11"/>
  <c r="U10"/>
  <c r="U9"/>
  <c r="F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U80"/>
  <c r="N80"/>
  <c r="U79"/>
  <c r="U78"/>
  <c r="U77"/>
  <c r="N77"/>
  <c r="U76"/>
  <c r="N76"/>
  <c r="U75"/>
  <c r="F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F59"/>
  <c r="U58"/>
  <c r="U57"/>
  <c r="U56"/>
  <c r="U55"/>
  <c r="F55"/>
  <c r="U54"/>
  <c r="U53"/>
  <c r="U52"/>
  <c r="U51"/>
  <c r="N51"/>
  <c r="F51"/>
  <c r="U50"/>
  <c r="U49"/>
  <c r="U48"/>
  <c r="N48"/>
  <c r="U47"/>
  <c r="U46"/>
  <c r="U45"/>
  <c r="N45"/>
  <c r="U44"/>
  <c r="U43"/>
  <c r="U42"/>
  <c r="U41"/>
  <c r="F41"/>
  <c r="U40"/>
  <c r="U39"/>
  <c r="U38"/>
  <c r="U37"/>
  <c r="U36"/>
  <c r="U35"/>
  <c r="N35"/>
  <c r="U34"/>
  <c r="U33"/>
  <c r="F33"/>
  <c r="U32"/>
  <c r="N32"/>
  <c r="U31"/>
  <c r="U30"/>
  <c r="U29"/>
  <c r="N29"/>
  <c r="U28"/>
  <c r="U27"/>
  <c r="U26"/>
  <c r="U25"/>
  <c r="F25"/>
  <c r="U24"/>
  <c r="U23"/>
  <c r="U22"/>
  <c r="U21"/>
  <c r="U20"/>
  <c r="U19"/>
  <c r="N19"/>
  <c r="F19"/>
  <c r="U18"/>
  <c r="U17"/>
  <c r="U16"/>
  <c r="N16"/>
  <c r="U15"/>
  <c r="U14"/>
  <c r="U13"/>
  <c r="N13"/>
  <c r="U12"/>
  <c r="U11"/>
  <c r="U10"/>
  <c r="U9"/>
  <c r="U8"/>
  <c r="U7"/>
  <c r="N7"/>
  <c r="U6"/>
  <c r="N6"/>
  <c r="F6"/>
  <c r="U5"/>
  <c r="N5"/>
  <c r="U4"/>
  <c r="F4"/>
  <c r="U3"/>
  <c r="L99"/>
  <c r="A1"/>
  <c r="F27" l="1"/>
  <c r="F17"/>
  <c r="F15"/>
  <c r="F11"/>
  <c r="F7"/>
  <c r="F87" i="56"/>
  <c r="F87" i="57"/>
  <c r="F85"/>
  <c r="F81"/>
  <c r="F77"/>
  <c r="F85" i="62"/>
  <c r="F79"/>
  <c r="F61"/>
  <c r="F59"/>
  <c r="F97" i="63"/>
  <c r="F93"/>
  <c r="F79"/>
  <c r="F98" i="55"/>
  <c r="F96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36"/>
  <c r="F24"/>
  <c r="F22"/>
  <c r="F20"/>
  <c r="F18"/>
  <c r="F16"/>
  <c r="F14"/>
  <c r="F10"/>
  <c r="F8"/>
  <c r="F60" i="56"/>
  <c r="F58"/>
  <c r="F56"/>
  <c r="F54"/>
  <c r="F48"/>
  <c r="F40"/>
  <c r="F36"/>
  <c r="F34"/>
  <c r="F30"/>
  <c r="F28"/>
  <c r="F26"/>
  <c r="F24"/>
  <c r="F22"/>
  <c r="F20"/>
  <c r="F18"/>
  <c r="F16"/>
  <c r="F14"/>
  <c r="F12"/>
  <c r="F8"/>
  <c r="F6"/>
  <c r="F4"/>
  <c r="F98" i="57"/>
  <c r="F96"/>
  <c r="F94"/>
  <c r="F92"/>
  <c r="F90"/>
  <c r="F88"/>
  <c r="F86"/>
  <c r="F84"/>
  <c r="F82"/>
  <c r="F80"/>
  <c r="F78"/>
  <c r="F76"/>
  <c r="F72"/>
  <c r="F70"/>
  <c r="F66"/>
  <c r="F62"/>
  <c r="F56"/>
  <c r="F54"/>
  <c r="F52"/>
  <c r="F50"/>
  <c r="F48"/>
  <c r="F46"/>
  <c r="F44"/>
  <c r="F42"/>
  <c r="F38"/>
  <c r="F34"/>
  <c r="F32"/>
  <c r="F30"/>
  <c r="F28"/>
  <c r="F26"/>
  <c r="F24"/>
  <c r="F22"/>
  <c r="F18"/>
  <c r="F14"/>
  <c r="F10"/>
  <c r="F8"/>
  <c r="F6"/>
  <c r="F4"/>
  <c r="F96" i="58"/>
  <c r="F94"/>
  <c r="F92"/>
  <c r="F88"/>
  <c r="F86"/>
  <c r="F84"/>
  <c r="F82"/>
  <c r="F80"/>
  <c r="F78"/>
  <c r="F76"/>
  <c r="F74"/>
  <c r="F72"/>
  <c r="F70"/>
  <c r="F68"/>
  <c r="F66"/>
  <c r="F64"/>
  <c r="F62"/>
  <c r="F60"/>
  <c r="F58"/>
  <c r="F56"/>
  <c r="F52"/>
  <c r="F50"/>
  <c r="F48"/>
  <c r="F46"/>
  <c r="F44"/>
  <c r="F42"/>
  <c r="F32"/>
  <c r="F28"/>
  <c r="F24"/>
  <c r="F22"/>
  <c r="F18"/>
  <c r="F16"/>
  <c r="F12"/>
  <c r="F10"/>
  <c r="F8"/>
  <c r="F6"/>
  <c r="F4"/>
  <c r="F98" i="61"/>
  <c r="F96"/>
  <c r="F94"/>
  <c r="F92"/>
  <c r="F90"/>
  <c r="F86"/>
  <c r="F84"/>
  <c r="F80"/>
  <c r="F78"/>
  <c r="F76"/>
  <c r="F74"/>
  <c r="F72"/>
  <c r="F70"/>
  <c r="F66"/>
  <c r="F64"/>
  <c r="F62"/>
  <c r="F60"/>
  <c r="F58"/>
  <c r="F56"/>
  <c r="F54"/>
  <c r="F50"/>
  <c r="F48"/>
  <c r="F46"/>
  <c r="F44"/>
  <c r="F42"/>
  <c r="F40"/>
  <c r="F38"/>
  <c r="F36"/>
  <c r="F34"/>
  <c r="F32"/>
  <c r="F30"/>
  <c r="F28"/>
  <c r="F26"/>
  <c r="F24"/>
  <c r="F18"/>
  <c r="F16"/>
  <c r="F14"/>
  <c r="F12"/>
  <c r="F10"/>
  <c r="F8"/>
  <c r="F6"/>
  <c r="F4"/>
  <c r="F98" i="62"/>
  <c r="F96"/>
  <c r="F94"/>
  <c r="F92"/>
  <c r="F90"/>
  <c r="F88"/>
  <c r="F86"/>
  <c r="F84"/>
  <c r="F82"/>
  <c r="F80"/>
  <c r="F78"/>
  <c r="F76"/>
  <c r="F74"/>
  <c r="F70"/>
  <c r="F68"/>
  <c r="F66"/>
  <c r="F64"/>
  <c r="F60"/>
  <c r="F58"/>
  <c r="F56"/>
  <c r="F52"/>
  <c r="F48"/>
  <c r="F46"/>
  <c r="F44"/>
  <c r="F42"/>
  <c r="F40"/>
  <c r="F38"/>
  <c r="F36"/>
  <c r="F34"/>
  <c r="F32"/>
  <c r="F30"/>
  <c r="F28"/>
  <c r="F24"/>
  <c r="F22"/>
  <c r="F20"/>
  <c r="F18"/>
  <c r="F14"/>
  <c r="F12"/>
  <c r="F10"/>
  <c r="F8"/>
  <c r="F6"/>
  <c r="F4"/>
  <c r="F98" i="63"/>
  <c r="F96"/>
  <c r="F94"/>
  <c r="F90"/>
  <c r="F88"/>
  <c r="F84"/>
  <c r="F82"/>
  <c r="F80"/>
  <c r="F78"/>
  <c r="F76"/>
  <c r="F74"/>
  <c r="F72"/>
  <c r="F70"/>
  <c r="F68"/>
  <c r="F60"/>
  <c r="F58"/>
  <c r="F56"/>
  <c r="F54"/>
  <c r="F52"/>
  <c r="F50"/>
  <c r="F46"/>
  <c r="F44"/>
  <c r="F42"/>
  <c r="F40"/>
  <c r="F38"/>
  <c r="F36"/>
  <c r="F34"/>
  <c r="F30"/>
  <c r="F28"/>
  <c r="F26"/>
  <c r="F22"/>
  <c r="F20"/>
  <c r="F18"/>
  <c r="F16"/>
  <c r="F14"/>
  <c r="F12"/>
  <c r="F10"/>
  <c r="F8"/>
  <c r="F6"/>
  <c r="F4"/>
  <c r="F47"/>
  <c r="I99" i="81"/>
  <c r="O99"/>
  <c r="L99"/>
  <c r="F99"/>
  <c r="C99"/>
  <c r="F93" i="56"/>
  <c r="F89"/>
  <c r="F83"/>
  <c r="F81"/>
  <c r="F65"/>
  <c r="F61"/>
  <c r="F59"/>
  <c r="F55"/>
  <c r="F51"/>
  <c r="F49"/>
  <c r="F41"/>
  <c r="F33"/>
  <c r="F23"/>
  <c r="F7"/>
  <c r="F89" i="58"/>
  <c r="F87"/>
  <c r="F81"/>
  <c r="F73"/>
  <c r="F47"/>
  <c r="F35"/>
  <c r="F33"/>
  <c r="F31"/>
  <c r="F15"/>
  <c r="F91" i="63"/>
  <c r="F89"/>
  <c r="F71"/>
  <c r="F65"/>
  <c r="F53"/>
  <c r="F51"/>
  <c r="F33"/>
  <c r="F21"/>
  <c r="F19"/>
  <c r="F11"/>
  <c r="F9"/>
  <c r="F92"/>
  <c r="F86"/>
  <c r="F66"/>
  <c r="F64"/>
  <c r="F62"/>
  <c r="F48"/>
  <c r="F32"/>
  <c r="F24"/>
  <c r="F89" i="62"/>
  <c r="F83"/>
  <c r="F71"/>
  <c r="F55"/>
  <c r="F51"/>
  <c r="F5"/>
  <c r="F72"/>
  <c r="F62"/>
  <c r="F16"/>
  <c r="F95" i="61"/>
  <c r="F67"/>
  <c r="F59"/>
  <c r="F57"/>
  <c r="B99"/>
  <c r="F82"/>
  <c r="F68"/>
  <c r="F52"/>
  <c r="F22"/>
  <c r="F20"/>
  <c r="F97" i="56"/>
  <c r="F95"/>
  <c r="F91"/>
  <c r="F85"/>
  <c r="F75"/>
  <c r="F73"/>
  <c r="F71"/>
  <c r="F69"/>
  <c r="F63"/>
  <c r="F57"/>
  <c r="F53"/>
  <c r="F47"/>
  <c r="F35"/>
  <c r="F31"/>
  <c r="F29"/>
  <c r="F21"/>
  <c r="F19"/>
  <c r="F15"/>
  <c r="F13"/>
  <c r="F5"/>
  <c r="F98"/>
  <c r="F96"/>
  <c r="F94"/>
  <c r="F92"/>
  <c r="F90"/>
  <c r="F88"/>
  <c r="F86"/>
  <c r="F84"/>
  <c r="F82"/>
  <c r="F80"/>
  <c r="F78"/>
  <c r="F76"/>
  <c r="F74"/>
  <c r="F72"/>
  <c r="F70"/>
  <c r="F68"/>
  <c r="F66"/>
  <c r="B99"/>
  <c r="F64"/>
  <c r="F62"/>
  <c r="F52"/>
  <c r="F50"/>
  <c r="F46"/>
  <c r="F44"/>
  <c r="F42"/>
  <c r="F38"/>
  <c r="F32"/>
  <c r="F10"/>
  <c r="F97" i="55"/>
  <c r="F95"/>
  <c r="F81"/>
  <c r="F71"/>
  <c r="F63"/>
  <c r="F47"/>
  <c r="F43"/>
  <c r="F31"/>
  <c r="F23"/>
  <c r="F94"/>
  <c r="F92"/>
  <c r="F90"/>
  <c r="F88"/>
  <c r="F86"/>
  <c r="F84"/>
  <c r="F44"/>
  <c r="F42"/>
  <c r="F40"/>
  <c r="F38"/>
  <c r="F34"/>
  <c r="F32"/>
  <c r="F30"/>
  <c r="F28"/>
  <c r="F26"/>
  <c r="F12"/>
  <c r="F97" i="58"/>
  <c r="F95"/>
  <c r="F91"/>
  <c r="F85"/>
  <c r="F83"/>
  <c r="F79"/>
  <c r="F77"/>
  <c r="F75"/>
  <c r="F71"/>
  <c r="F69"/>
  <c r="F53"/>
  <c r="F51"/>
  <c r="F49"/>
  <c r="F45"/>
  <c r="F43"/>
  <c r="F41"/>
  <c r="F39"/>
  <c r="F37"/>
  <c r="F29"/>
  <c r="F27"/>
  <c r="F25"/>
  <c r="F23"/>
  <c r="F11"/>
  <c r="F7"/>
  <c r="B99"/>
  <c r="F98"/>
  <c r="F54"/>
  <c r="F40"/>
  <c r="F38"/>
  <c r="F36"/>
  <c r="F34"/>
  <c r="F30"/>
  <c r="F26"/>
  <c r="F20"/>
  <c r="F14"/>
  <c r="F67" i="57"/>
  <c r="F65"/>
  <c r="F63"/>
  <c r="F43"/>
  <c r="F33"/>
  <c r="F21"/>
  <c r="F13"/>
  <c r="F74"/>
  <c r="F68"/>
  <c r="F64"/>
  <c r="F60"/>
  <c r="F58"/>
  <c r="F40"/>
  <c r="F36"/>
  <c r="F20"/>
  <c r="F26" i="62"/>
  <c r="C99" i="63"/>
  <c r="B99"/>
  <c r="F37" i="62"/>
  <c r="F89" i="61"/>
  <c r="F88"/>
  <c r="F69"/>
  <c r="F25" i="56"/>
  <c r="F11"/>
  <c r="C99"/>
  <c r="F73" i="55"/>
  <c r="C99"/>
  <c r="F93" i="58"/>
  <c r="F67"/>
  <c r="F93" i="57"/>
  <c r="C99"/>
  <c r="F16"/>
  <c r="F1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M14" i="65"/>
  <c r="D14" i="55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M35" i="65"/>
  <c r="D35" i="5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M44" i="65"/>
  <c r="D44" i="55" s="1"/>
  <c r="M45" i="65"/>
  <c r="D45" i="55" s="1"/>
  <c r="M46" i="65"/>
  <c r="D46" i="55" s="1"/>
  <c r="G46" s="1"/>
  <c r="V46" s="1"/>
  <c r="M47" i="65"/>
  <c r="D47" i="55" s="1"/>
  <c r="M48" i="65"/>
  <c r="D48" i="55" s="1"/>
  <c r="M49" i="65"/>
  <c r="D49" i="55" s="1"/>
  <c r="M50" i="65"/>
  <c r="D50" i="55" s="1"/>
  <c r="M51" i="65"/>
  <c r="D51" i="55" s="1"/>
  <c r="M52" i="65"/>
  <c r="D52" i="55" s="1"/>
  <c r="M53" i="65"/>
  <c r="D53" i="55" s="1"/>
  <c r="M54" i="65"/>
  <c r="D54" i="55" s="1"/>
  <c r="G54" s="1"/>
  <c r="V54" s="1"/>
  <c r="M55" i="65"/>
  <c r="D55" i="55" s="1"/>
  <c r="M56" i="65"/>
  <c r="D56" i="55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V84" s="1"/>
  <c r="M85" i="65"/>
  <c r="D85" i="55" s="1"/>
  <c r="M86" i="65"/>
  <c r="D86" i="55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O92" s="1"/>
  <c r="M93" i="65"/>
  <c r="D93" i="55" s="1"/>
  <c r="M94" i="65"/>
  <c r="D94" i="55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M78" i="66"/>
  <c r="D78" i="57" s="1"/>
  <c r="M74" i="66"/>
  <c r="D74" i="57" s="1"/>
  <c r="M70" i="66"/>
  <c r="D70" i="57" s="1"/>
  <c r="M66" i="66"/>
  <c r="D66" i="57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4" i="55"/>
  <c r="N8"/>
  <c r="F9"/>
  <c r="I99"/>
  <c r="M99"/>
  <c r="N12"/>
  <c r="F13"/>
  <c r="N28"/>
  <c r="F29"/>
  <c r="G42"/>
  <c r="N44"/>
  <c r="F45"/>
  <c r="N60"/>
  <c r="F61"/>
  <c r="V28"/>
  <c r="B99"/>
  <c r="F3"/>
  <c r="K99"/>
  <c r="F5"/>
  <c r="N20"/>
  <c r="O20" s="1"/>
  <c r="F21"/>
  <c r="N36"/>
  <c r="F37"/>
  <c r="N52"/>
  <c r="F53"/>
  <c r="J99"/>
  <c r="N24"/>
  <c r="N40"/>
  <c r="N56"/>
  <c r="V54" i="58"/>
  <c r="B99" i="57"/>
  <c r="F3"/>
  <c r="K99"/>
  <c r="N82"/>
  <c r="F83"/>
  <c r="F97"/>
  <c r="C99" i="58"/>
  <c r="I99"/>
  <c r="M99"/>
  <c r="N4"/>
  <c r="F5"/>
  <c r="V6"/>
  <c r="N12"/>
  <c r="F13"/>
  <c r="N20"/>
  <c r="F21"/>
  <c r="V76" i="55"/>
  <c r="F3" i="56"/>
  <c r="V29"/>
  <c r="V65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16" i="55" l="1"/>
  <c r="O21" i="56"/>
  <c r="O12" i="55"/>
  <c r="V80"/>
  <c r="O24"/>
  <c r="V88"/>
  <c r="O19"/>
  <c r="O64"/>
  <c r="V92"/>
  <c r="O28"/>
  <c r="B99" i="81"/>
  <c r="D99" s="1"/>
  <c r="O65" i="56"/>
  <c r="O45"/>
  <c r="F99" i="63"/>
  <c r="O96" i="56"/>
  <c r="O88"/>
  <c r="O80"/>
  <c r="O72"/>
  <c r="O64"/>
  <c r="O44"/>
  <c r="O92"/>
  <c r="O84"/>
  <c r="O76"/>
  <c r="O68"/>
  <c r="O60"/>
  <c r="O36"/>
  <c r="G58" i="55"/>
  <c r="V58" s="1"/>
  <c r="G26"/>
  <c r="O69" i="56"/>
  <c r="G3"/>
  <c r="O3" s="1"/>
  <c r="V50"/>
  <c r="O70"/>
  <c r="V18"/>
  <c r="O56"/>
  <c r="O52"/>
  <c r="O28"/>
  <c r="O7"/>
  <c r="G62" i="55"/>
  <c r="V62" s="1"/>
  <c r="G50"/>
  <c r="O50" s="1"/>
  <c r="G34"/>
  <c r="G22"/>
  <c r="V22" s="1"/>
  <c r="G17"/>
  <c r="V17" s="1"/>
  <c r="O38"/>
  <c r="O70"/>
  <c r="O46"/>
  <c r="O30"/>
  <c r="O98"/>
  <c r="O22" i="58"/>
  <c r="O45"/>
  <c r="G94" i="57"/>
  <c r="V94" s="1"/>
  <c r="G78"/>
  <c r="V78" s="1"/>
  <c r="G62"/>
  <c r="V62" s="1"/>
  <c r="G30"/>
  <c r="V30" s="1"/>
  <c r="G90"/>
  <c r="V90" s="1"/>
  <c r="G74"/>
  <c r="V74" s="1"/>
  <c r="V49" i="56"/>
  <c r="V33"/>
  <c r="V17"/>
  <c r="O77"/>
  <c r="O37"/>
  <c r="V5"/>
  <c r="O53"/>
  <c r="O93"/>
  <c r="O85"/>
  <c r="O57"/>
  <c r="O25"/>
  <c r="V61"/>
  <c r="O29"/>
  <c r="O74" i="58"/>
  <c r="N99" i="81"/>
  <c r="P99" s="1"/>
  <c r="K99"/>
  <c r="M99" s="1"/>
  <c r="O26" i="58"/>
  <c r="H99" i="81"/>
  <c r="J99" s="1"/>
  <c r="E99"/>
  <c r="G99" s="1"/>
  <c r="O78" i="56"/>
  <c r="O66"/>
  <c r="O62"/>
  <c r="O46"/>
  <c r="O26"/>
  <c r="O54"/>
  <c r="O30"/>
  <c r="O10"/>
  <c r="O78" i="55"/>
  <c r="O74"/>
  <c r="O66"/>
  <c r="O40" i="56"/>
  <c r="V39"/>
  <c r="V27"/>
  <c r="O23"/>
  <c r="O15"/>
  <c r="V11"/>
  <c r="G95" i="55"/>
  <c r="V95" s="1"/>
  <c r="G91"/>
  <c r="V91" s="1"/>
  <c r="G83"/>
  <c r="V83" s="1"/>
  <c r="G79"/>
  <c r="V79" s="1"/>
  <c r="G75"/>
  <c r="V75" s="1"/>
  <c r="G71"/>
  <c r="G67"/>
  <c r="V67" s="1"/>
  <c r="G59"/>
  <c r="V59" s="1"/>
  <c r="G56"/>
  <c r="V56" s="1"/>
  <c r="G55"/>
  <c r="V55" s="1"/>
  <c r="G52"/>
  <c r="V52" s="1"/>
  <c r="G48"/>
  <c r="O48" s="1"/>
  <c r="G47"/>
  <c r="V47" s="1"/>
  <c r="G44"/>
  <c r="V44" s="1"/>
  <c r="G40"/>
  <c r="V40" s="1"/>
  <c r="G35"/>
  <c r="V35" s="1"/>
  <c r="G23"/>
  <c r="V23" s="1"/>
  <c r="G18"/>
  <c r="O18" s="1"/>
  <c r="G13"/>
  <c r="O13" s="1"/>
  <c r="V32"/>
  <c r="O51" i="56"/>
  <c r="O47"/>
  <c r="O35"/>
  <c r="F99"/>
  <c r="O24"/>
  <c r="O94"/>
  <c r="O86"/>
  <c r="O13"/>
  <c r="G94" i="55"/>
  <c r="O94" s="1"/>
  <c r="G87"/>
  <c r="V87" s="1"/>
  <c r="G86"/>
  <c r="G51"/>
  <c r="G43"/>
  <c r="V43" s="1"/>
  <c r="G36"/>
  <c r="V36" s="1"/>
  <c r="G31"/>
  <c r="V31" s="1"/>
  <c r="G27"/>
  <c r="G14"/>
  <c r="V14" s="1"/>
  <c r="O4"/>
  <c r="O96"/>
  <c r="O84"/>
  <c r="O72"/>
  <c r="O68"/>
  <c r="O60"/>
  <c r="O9"/>
  <c r="G66" i="57"/>
  <c r="V66" s="1"/>
  <c r="O93" i="58"/>
  <c r="V65"/>
  <c r="V25"/>
  <c r="O57"/>
  <c r="V26"/>
  <c r="G86" i="57"/>
  <c r="O86" s="1"/>
  <c r="G82"/>
  <c r="V82" s="1"/>
  <c r="G70"/>
  <c r="V70" s="1"/>
  <c r="G54"/>
  <c r="V54" s="1"/>
  <c r="G38"/>
  <c r="V38" s="1"/>
  <c r="G14"/>
  <c r="V14" s="1"/>
  <c r="O44"/>
  <c r="O53" i="58"/>
  <c r="V66" i="56"/>
  <c r="V46"/>
  <c r="V30"/>
  <c r="V78" i="55"/>
  <c r="V34" i="56"/>
  <c r="O4" i="57"/>
  <c r="V78" i="56"/>
  <c r="V62"/>
  <c r="V10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63" i="55"/>
  <c r="O7"/>
  <c r="O43" i="56"/>
  <c r="O31"/>
  <c r="O19"/>
  <c r="O91"/>
  <c r="O83"/>
  <c r="O75"/>
  <c r="O67"/>
  <c r="O59"/>
  <c r="O14" i="58"/>
  <c r="V95" i="56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39" i="55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34"/>
  <c r="O34"/>
  <c r="N99" i="61"/>
  <c r="O10" i="55"/>
  <c r="V10"/>
  <c r="F99" i="57"/>
  <c r="O80"/>
  <c r="V80"/>
  <c r="O6" i="55"/>
  <c r="V6"/>
  <c r="V26"/>
  <c r="O26"/>
  <c r="O91" l="1"/>
  <c r="O55"/>
  <c r="O56"/>
  <c r="O58"/>
  <c r="V50"/>
  <c r="O38" i="57"/>
  <c r="O78"/>
  <c r="O79" i="55"/>
  <c r="O59"/>
  <c r="V3" i="56"/>
  <c r="O62" i="55"/>
  <c r="O22"/>
  <c r="O17"/>
  <c r="V13"/>
  <c r="O67"/>
  <c r="O82" i="57"/>
  <c r="O30"/>
  <c r="O54"/>
  <c r="O90"/>
  <c r="O74"/>
  <c r="O66"/>
  <c r="O9"/>
  <c r="O44" i="55"/>
  <c r="O43" i="58"/>
  <c r="O40" i="55"/>
  <c r="O52"/>
  <c r="Q99" i="81"/>
  <c r="O4" i="56"/>
  <c r="O95" i="55"/>
  <c r="O83"/>
  <c r="O75"/>
  <c r="V71"/>
  <c r="O71"/>
  <c r="V48"/>
  <c r="O35"/>
  <c r="O23"/>
  <c r="V18"/>
  <c r="O43"/>
  <c r="O14"/>
  <c r="V94"/>
  <c r="O87"/>
  <c r="V86"/>
  <c r="O86"/>
  <c r="O51"/>
  <c r="V51"/>
  <c r="O49"/>
  <c r="O36"/>
  <c r="O31"/>
  <c r="V27"/>
  <c r="O27"/>
  <c r="V13" i="57"/>
  <c r="O11" i="58"/>
  <c r="V86" i="57"/>
  <c r="O70"/>
  <c r="O25"/>
  <c r="O14"/>
  <c r="O5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P32" i="78"/>
  <c r="K74"/>
  <c r="I49"/>
  <c r="J4"/>
  <c r="I39"/>
  <c r="H23"/>
  <c r="G94"/>
  <c r="L29"/>
  <c r="E1"/>
  <c r="N90"/>
  <c r="I87"/>
  <c r="O51"/>
  <c r="P61"/>
  <c r="G87"/>
  <c r="H64"/>
  <c r="N16"/>
  <c r="B34"/>
  <c r="B50"/>
  <c r="G12"/>
  <c r="P84"/>
  <c r="J31"/>
  <c r="B31"/>
  <c r="H80"/>
  <c r="L72"/>
  <c r="B42"/>
  <c r="Q83"/>
  <c r="H98"/>
  <c r="N65"/>
  <c r="Q3"/>
  <c r="P88"/>
  <c r="Q63"/>
  <c r="O17"/>
  <c r="O67"/>
  <c r="H82"/>
  <c r="K5"/>
  <c r="J54"/>
  <c r="B13"/>
  <c r="I41"/>
  <c r="K32"/>
  <c r="P27"/>
  <c r="G5"/>
  <c r="L53"/>
  <c r="K38"/>
  <c r="O78"/>
  <c r="Q30"/>
  <c r="J43"/>
  <c r="L45"/>
  <c r="I22"/>
  <c r="O8"/>
  <c r="K65"/>
  <c r="P34"/>
  <c r="J96"/>
  <c r="K80"/>
  <c r="O30"/>
  <c r="P67"/>
  <c r="J33"/>
  <c r="J19"/>
  <c r="H30"/>
  <c r="B12"/>
  <c r="I59"/>
  <c r="G35"/>
  <c r="N55"/>
  <c r="K63"/>
  <c r="O64"/>
  <c r="I9"/>
  <c r="I82"/>
  <c r="I43"/>
  <c r="O3"/>
  <c r="H2"/>
  <c r="H8"/>
  <c r="O48"/>
  <c r="I71"/>
  <c r="G28"/>
  <c r="I67"/>
  <c r="H57"/>
  <c r="L34"/>
  <c r="L22"/>
  <c r="N7"/>
  <c r="N40"/>
  <c r="I46"/>
  <c r="I8"/>
  <c r="O4"/>
  <c r="B35"/>
  <c r="J86"/>
  <c r="H26"/>
  <c r="J23"/>
  <c r="Q87"/>
  <c r="O87"/>
  <c r="H38"/>
  <c r="Q23"/>
  <c r="B3"/>
  <c r="O41"/>
  <c r="L18"/>
  <c r="Q4"/>
  <c r="J12"/>
  <c r="I17"/>
  <c r="G6"/>
  <c r="G18"/>
  <c r="Q69"/>
  <c r="O60"/>
  <c r="H78"/>
  <c r="K90"/>
  <c r="L49"/>
  <c r="G38"/>
  <c r="Q54"/>
  <c r="N24"/>
  <c r="K23"/>
  <c r="B40"/>
  <c r="I25"/>
  <c r="G88"/>
  <c r="O74"/>
  <c r="O97"/>
  <c r="O27"/>
  <c r="B10"/>
  <c r="G80"/>
  <c r="I58"/>
  <c r="K82"/>
  <c r="O20"/>
  <c r="P97"/>
  <c r="Q40"/>
  <c r="Q80"/>
  <c r="N27"/>
  <c r="H3"/>
  <c r="J10"/>
  <c r="K36"/>
  <c r="Q38"/>
  <c r="L3"/>
  <c r="I26"/>
  <c r="J41"/>
  <c r="H18"/>
  <c r="B66"/>
  <c r="B84"/>
  <c r="J46"/>
  <c r="Q58"/>
  <c r="P16"/>
  <c r="K16"/>
  <c r="H41"/>
  <c r="G70"/>
  <c r="K73"/>
  <c r="P41"/>
  <c r="H28"/>
  <c r="O77"/>
  <c r="J75"/>
  <c r="H39"/>
  <c r="G2"/>
  <c r="L26"/>
  <c r="N52"/>
  <c r="H21"/>
  <c r="H4"/>
  <c r="N66"/>
  <c r="J73"/>
  <c r="L50"/>
  <c r="O39"/>
  <c r="P15"/>
  <c r="G13"/>
  <c r="Q68"/>
  <c r="K7"/>
  <c r="N46"/>
  <c r="N53"/>
  <c r="G56"/>
  <c r="G71"/>
  <c r="J61"/>
  <c r="Q49"/>
  <c r="H77"/>
  <c r="I63"/>
  <c r="L81"/>
  <c r="B79"/>
  <c r="G74"/>
  <c r="N44"/>
  <c r="P7"/>
  <c r="H33"/>
  <c r="N62"/>
  <c r="H93"/>
  <c r="I4"/>
  <c r="G91"/>
  <c r="I89"/>
  <c r="N4"/>
  <c r="K55"/>
  <c r="L94"/>
  <c r="P38"/>
  <c r="H36"/>
  <c r="K4"/>
  <c r="Q25"/>
  <c r="Q52"/>
  <c r="K28"/>
  <c r="J65"/>
  <c r="I37"/>
  <c r="L66"/>
  <c r="H96"/>
  <c r="G7"/>
  <c r="B55"/>
  <c r="J40"/>
  <c r="G22"/>
  <c r="B6"/>
  <c r="Q47"/>
  <c r="H91"/>
  <c r="P96"/>
  <c r="I74"/>
  <c r="N25"/>
  <c r="J15"/>
  <c r="Q14"/>
  <c r="J90"/>
  <c r="L55"/>
  <c r="H71"/>
  <c r="B87"/>
  <c r="G24"/>
  <c r="P47"/>
  <c r="K20"/>
  <c r="B38"/>
  <c r="Q55"/>
  <c r="Q46"/>
  <c r="H50"/>
  <c r="I77"/>
  <c r="N12"/>
  <c r="G92"/>
  <c r="P23"/>
  <c r="P25"/>
  <c r="B97"/>
  <c r="O88"/>
  <c r="B41"/>
  <c r="K87"/>
  <c r="P85"/>
  <c r="H40"/>
  <c r="P40"/>
  <c r="K54"/>
  <c r="K72"/>
  <c r="L15"/>
  <c r="H51"/>
  <c r="K11"/>
  <c r="K10"/>
  <c r="G52"/>
  <c r="I66"/>
  <c r="P65"/>
  <c r="L39"/>
  <c r="P54"/>
  <c r="J8"/>
  <c r="Q27"/>
  <c r="H60"/>
  <c r="I79"/>
  <c r="L77"/>
  <c r="P50"/>
  <c r="H20"/>
  <c r="B70"/>
  <c r="G20"/>
  <c r="B93"/>
  <c r="P31"/>
  <c r="K6"/>
  <c r="N93"/>
  <c r="O16"/>
  <c r="I69"/>
  <c r="O59"/>
  <c r="H76"/>
  <c r="Q11"/>
  <c r="K42"/>
  <c r="G95"/>
  <c r="H67"/>
  <c r="G27"/>
  <c r="K49"/>
  <c r="N51"/>
  <c r="P6"/>
  <c r="I40"/>
  <c r="B73"/>
  <c r="J48"/>
  <c r="Q9"/>
  <c r="K9"/>
  <c r="O62"/>
  <c r="O13"/>
  <c r="N39"/>
  <c r="K44"/>
  <c r="N73"/>
  <c r="K52"/>
  <c r="I91"/>
  <c r="L24"/>
  <c r="N96"/>
  <c r="O10"/>
  <c r="O90"/>
  <c r="J28"/>
  <c r="O96"/>
  <c r="I61"/>
  <c r="Q33"/>
  <c r="O86"/>
  <c r="P4"/>
  <c r="I64"/>
  <c r="H27"/>
  <c r="L20"/>
  <c r="Q56"/>
  <c r="I76"/>
  <c r="B49"/>
  <c r="I28"/>
  <c r="J97"/>
  <c r="J79"/>
  <c r="Q28"/>
  <c r="J66"/>
  <c r="K25"/>
  <c r="O24"/>
  <c r="I20"/>
  <c r="O25"/>
  <c r="O98"/>
  <c r="L32"/>
  <c r="N22"/>
  <c r="N63"/>
  <c r="N61"/>
  <c r="B81"/>
  <c r="Q60"/>
  <c r="I86"/>
  <c r="L70"/>
  <c r="P14"/>
  <c r="B85"/>
  <c r="G76"/>
  <c r="B52"/>
  <c r="P91"/>
  <c r="G57"/>
  <c r="N49"/>
  <c r="Q20"/>
  <c r="I53"/>
  <c r="B59"/>
  <c r="O89"/>
  <c r="J69"/>
  <c r="K47"/>
  <c r="J89"/>
  <c r="Q34"/>
  <c r="H84"/>
  <c r="B72"/>
  <c r="Q44"/>
  <c r="Q86"/>
  <c r="O12"/>
  <c r="N17"/>
  <c r="I51"/>
  <c r="L30"/>
  <c r="K46"/>
  <c r="B57"/>
  <c r="L89"/>
  <c r="K86"/>
  <c r="J13"/>
  <c r="I55"/>
  <c r="B88"/>
  <c r="K70"/>
  <c r="Q96"/>
  <c r="N41"/>
  <c r="G43"/>
  <c r="K50"/>
  <c r="K93"/>
  <c r="K33"/>
  <c r="G9"/>
  <c r="H70"/>
  <c r="B95"/>
  <c r="H94"/>
  <c r="L92"/>
  <c r="Q66"/>
  <c r="I98"/>
  <c r="J57"/>
  <c r="L84"/>
  <c r="O33"/>
  <c r="B17"/>
  <c r="O83"/>
  <c r="J91"/>
  <c r="O31"/>
  <c r="I44"/>
  <c r="O94"/>
  <c r="J22"/>
  <c r="J87"/>
  <c r="O37"/>
  <c r="L68"/>
  <c r="H87"/>
  <c r="I13"/>
  <c r="L79"/>
  <c r="O70"/>
  <c r="O49"/>
  <c r="Q85"/>
  <c r="N13"/>
  <c r="O47"/>
  <c r="B77"/>
  <c r="G45"/>
  <c r="B27"/>
  <c r="O61"/>
  <c r="N36"/>
  <c r="I57"/>
  <c r="O65"/>
  <c r="I93"/>
  <c r="K48"/>
  <c r="O80"/>
  <c r="J21"/>
  <c r="Q13"/>
  <c r="B75"/>
  <c r="L61"/>
  <c r="N81"/>
  <c r="O52"/>
  <c r="B68"/>
  <c r="G83"/>
  <c r="P69"/>
  <c r="J50"/>
  <c r="B91"/>
  <c r="P86"/>
  <c r="J92"/>
  <c r="O26"/>
  <c r="O63"/>
  <c r="G77"/>
  <c r="O55"/>
  <c r="P95"/>
  <c r="K71"/>
  <c r="B94"/>
  <c r="Q50"/>
  <c r="J44"/>
  <c r="I75"/>
  <c r="I16"/>
  <c r="Q74"/>
  <c r="Q82"/>
  <c r="I23"/>
  <c r="H85"/>
  <c r="H12"/>
  <c r="I90"/>
  <c r="J25"/>
  <c r="I94"/>
  <c r="L46"/>
  <c r="B20"/>
  <c r="P44"/>
  <c r="N34"/>
  <c r="L63"/>
  <c r="P53"/>
  <c r="N72"/>
  <c r="G47"/>
  <c r="J83"/>
  <c r="G44"/>
  <c r="P21"/>
  <c r="P18"/>
  <c r="P90"/>
  <c r="H68"/>
  <c r="G14"/>
  <c r="J53"/>
  <c r="B25"/>
  <c r="Q71"/>
  <c r="L57"/>
  <c r="L67"/>
  <c r="P94"/>
  <c r="N88"/>
  <c r="I3"/>
  <c r="J29"/>
  <c r="I29"/>
  <c r="L40"/>
  <c r="K69"/>
  <c r="J55"/>
  <c r="P42"/>
  <c r="B45"/>
  <c r="L6"/>
  <c r="N37"/>
  <c r="Q57"/>
  <c r="N56"/>
  <c r="K43"/>
  <c r="G84"/>
  <c r="P45"/>
  <c r="G11"/>
  <c r="P43"/>
  <c r="H5"/>
  <c r="J78"/>
  <c r="Q18"/>
  <c r="O32"/>
  <c r="B46"/>
  <c r="O28"/>
  <c r="I80"/>
  <c r="J5"/>
  <c r="K81"/>
  <c r="N85"/>
  <c r="N18"/>
  <c r="B37"/>
  <c r="O81"/>
  <c r="N10"/>
  <c r="J63"/>
  <c r="G81"/>
  <c r="H63"/>
  <c r="H22"/>
  <c r="H65"/>
  <c r="H69"/>
  <c r="Q98"/>
  <c r="N57"/>
  <c r="H58"/>
  <c r="P17"/>
  <c r="N5"/>
  <c r="P9"/>
  <c r="G65"/>
  <c r="N60"/>
  <c r="G10"/>
  <c r="I92"/>
  <c r="Q53"/>
  <c r="B8"/>
  <c r="Q32"/>
  <c r="N33"/>
  <c r="K24"/>
  <c r="J7"/>
  <c r="O66"/>
  <c r="N58"/>
  <c r="H56"/>
  <c r="J56"/>
  <c r="O6"/>
  <c r="O85"/>
  <c r="G79"/>
  <c r="H47"/>
  <c r="H66"/>
  <c r="Q26"/>
  <c r="B65"/>
  <c r="I95"/>
  <c r="J98"/>
  <c r="K98"/>
  <c r="Q29"/>
  <c r="L76"/>
  <c r="L43"/>
  <c r="G64"/>
  <c r="K15"/>
  <c r="N79"/>
  <c r="I84"/>
  <c r="G29"/>
  <c r="P66"/>
  <c r="N76"/>
  <c r="H24"/>
  <c r="G3"/>
  <c r="N75"/>
  <c r="G23"/>
  <c r="B83"/>
  <c r="Q62"/>
  <c r="N71"/>
  <c r="O73"/>
  <c r="J47"/>
  <c r="B7"/>
  <c r="H61"/>
  <c r="H90"/>
  <c r="K79"/>
  <c r="H79"/>
  <c r="L56"/>
  <c r="L78"/>
  <c r="N42"/>
  <c r="L62"/>
  <c r="J77"/>
  <c r="I96"/>
  <c r="Q70"/>
  <c r="O34"/>
  <c r="G16"/>
  <c r="G86"/>
  <c r="B32"/>
  <c r="H19"/>
  <c r="O7"/>
  <c r="L11"/>
  <c r="I33"/>
  <c r="K85"/>
  <c r="N50"/>
  <c r="H95"/>
  <c r="O91"/>
  <c r="K30"/>
  <c r="B74"/>
  <c r="P57"/>
  <c r="P28"/>
  <c r="O42"/>
  <c r="J17"/>
  <c r="B61"/>
  <c r="I52"/>
  <c r="K91"/>
  <c r="L42"/>
  <c r="B29"/>
  <c r="O56"/>
  <c r="Q76"/>
  <c r="G39"/>
  <c r="O35"/>
  <c r="K29"/>
  <c r="N30"/>
  <c r="G42"/>
  <c r="J82"/>
  <c r="H17"/>
  <c r="L36"/>
  <c r="K78"/>
  <c r="L37"/>
  <c r="I65"/>
  <c r="Q21"/>
  <c r="B63"/>
  <c r="G31"/>
  <c r="K76"/>
  <c r="H48"/>
  <c r="I50"/>
  <c r="J81"/>
  <c r="H34"/>
  <c r="I36"/>
  <c r="L96"/>
  <c r="L52"/>
  <c r="L16"/>
  <c r="B71"/>
  <c r="H25"/>
  <c r="L21"/>
  <c r="I12"/>
  <c r="Q5"/>
  <c r="I78"/>
  <c r="J39"/>
  <c r="H97"/>
  <c r="J84"/>
  <c r="N3"/>
  <c r="K21"/>
  <c r="J59"/>
  <c r="G78"/>
  <c r="J88"/>
  <c r="O53"/>
  <c r="G97"/>
  <c r="N45"/>
  <c r="I35"/>
  <c r="O84"/>
  <c r="B47"/>
  <c r="N78"/>
  <c r="I6"/>
  <c r="L74"/>
  <c r="Q67"/>
  <c r="K37"/>
  <c r="P74"/>
  <c r="N94"/>
  <c r="Q19"/>
  <c r="P5"/>
  <c r="P13"/>
  <c r="N32"/>
  <c r="H59"/>
  <c r="Q8"/>
  <c r="P19"/>
  <c r="K92"/>
  <c r="I32"/>
  <c r="P56"/>
  <c r="K39"/>
  <c r="L90"/>
  <c r="B26"/>
  <c r="I19"/>
  <c r="H7"/>
  <c r="N38"/>
  <c r="K75"/>
  <c r="N35"/>
  <c r="N83"/>
  <c r="L41"/>
  <c r="G41"/>
  <c r="K61"/>
  <c r="L75"/>
  <c r="Q37"/>
  <c r="B48"/>
  <c r="P33"/>
  <c r="J27"/>
  <c r="G40"/>
  <c r="G37"/>
  <c r="J18"/>
  <c r="P11"/>
  <c r="P92"/>
  <c r="K35"/>
  <c r="B78"/>
  <c r="L27"/>
  <c r="Q48"/>
  <c r="J72"/>
  <c r="O38"/>
  <c r="G51"/>
  <c r="P24"/>
  <c r="L88"/>
  <c r="K68"/>
  <c r="B23"/>
  <c r="H42"/>
  <c r="L73"/>
  <c r="Q10"/>
  <c r="H54"/>
  <c r="B53"/>
  <c r="O57"/>
  <c r="K83"/>
  <c r="I62"/>
  <c r="K89"/>
  <c r="B28"/>
  <c r="J6"/>
  <c r="B82"/>
  <c r="L38"/>
  <c r="J24"/>
  <c r="N31"/>
  <c r="B62"/>
  <c r="N20"/>
  <c r="K64"/>
  <c r="B24"/>
  <c r="G96"/>
  <c r="P68"/>
  <c r="N15"/>
  <c r="H10"/>
  <c r="N28"/>
  <c r="N80"/>
  <c r="G63"/>
  <c r="N6"/>
  <c r="L47"/>
  <c r="K13"/>
  <c r="L13"/>
  <c r="L86"/>
  <c r="I7"/>
  <c r="Q84"/>
  <c r="K95"/>
  <c r="G21"/>
  <c r="L35"/>
  <c r="N43"/>
  <c r="K34"/>
  <c r="B96"/>
  <c r="H72"/>
  <c r="Q41"/>
  <c r="B9"/>
  <c r="Q78"/>
  <c r="P64"/>
  <c r="Q64"/>
  <c r="I81"/>
  <c r="J42"/>
  <c r="B58"/>
  <c r="O68"/>
  <c r="H53"/>
  <c r="K57"/>
  <c r="B92"/>
  <c r="Q51"/>
  <c r="P46"/>
  <c r="O76"/>
  <c r="J52"/>
  <c r="P83"/>
  <c r="B18"/>
  <c r="Q15"/>
  <c r="G49"/>
  <c r="P36"/>
  <c r="B51"/>
  <c r="J76"/>
  <c r="K26"/>
  <c r="P10"/>
  <c r="Q90"/>
  <c r="I56"/>
  <c r="G60"/>
  <c r="Q22"/>
  <c r="O11"/>
  <c r="O5"/>
  <c r="O15"/>
  <c r="J80"/>
  <c r="Q61"/>
  <c r="P20"/>
  <c r="P81"/>
  <c r="L44"/>
  <c r="B89"/>
  <c r="I73"/>
  <c r="J70"/>
  <c r="J30"/>
  <c r="P55"/>
  <c r="H55"/>
  <c r="J60"/>
  <c r="L80"/>
  <c r="P73"/>
  <c r="J3"/>
  <c r="L31"/>
  <c r="L33"/>
  <c r="B5"/>
  <c r="L60"/>
  <c r="Q79"/>
  <c r="K77"/>
  <c r="J67"/>
  <c r="I5"/>
  <c r="B36"/>
  <c r="H15"/>
  <c r="J95"/>
  <c r="I34"/>
  <c r="J93"/>
  <c r="L71"/>
  <c r="G36"/>
  <c r="L4"/>
  <c r="I11"/>
  <c r="Q97"/>
  <c r="G15"/>
  <c r="K40"/>
  <c r="B60"/>
  <c r="P22"/>
  <c r="H52"/>
  <c r="P70"/>
  <c r="B86"/>
  <c r="H16"/>
  <c r="G59"/>
  <c r="Q12"/>
  <c r="I14"/>
  <c r="I45"/>
  <c r="G68"/>
  <c r="L97"/>
  <c r="P82"/>
  <c r="G93"/>
  <c r="Q77"/>
  <c r="P63"/>
  <c r="P48"/>
  <c r="O21"/>
  <c r="K53"/>
  <c r="O44"/>
  <c r="I27"/>
  <c r="K58"/>
  <c r="N47"/>
  <c r="Q72"/>
  <c r="G73"/>
  <c r="N98"/>
  <c r="L10"/>
  <c r="P3"/>
  <c r="H31"/>
  <c r="N82"/>
  <c r="N48"/>
  <c r="I38"/>
  <c r="K96"/>
  <c r="B16"/>
  <c r="Q88"/>
  <c r="P12"/>
  <c r="Q39"/>
  <c r="G58"/>
  <c r="K3"/>
  <c r="H62"/>
  <c r="P76"/>
  <c r="Q89"/>
  <c r="Q94"/>
  <c r="N87"/>
  <c r="O54"/>
  <c r="Q92"/>
  <c r="K31"/>
  <c r="P52"/>
  <c r="O75"/>
  <c r="J94"/>
  <c r="L83"/>
  <c r="K88"/>
  <c r="G90"/>
  <c r="O43"/>
  <c r="O95"/>
  <c r="L5"/>
  <c r="L12"/>
  <c r="K62"/>
  <c r="I97"/>
  <c r="P30"/>
  <c r="Q42"/>
  <c r="H32"/>
  <c r="L65"/>
  <c r="K59"/>
  <c r="O19"/>
  <c r="H44"/>
  <c r="H86"/>
  <c r="O9"/>
  <c r="L51"/>
  <c r="Q93"/>
  <c r="O23"/>
  <c r="N68"/>
  <c r="Q95"/>
  <c r="Q81"/>
  <c r="G53"/>
  <c r="I31"/>
  <c r="K84"/>
  <c r="K66"/>
  <c r="B15"/>
  <c r="L14"/>
  <c r="Q16"/>
  <c r="G89"/>
  <c r="K56"/>
  <c r="O18"/>
  <c r="J74"/>
  <c r="N92"/>
  <c r="L64"/>
  <c r="G17"/>
  <c r="P35"/>
  <c r="K51"/>
  <c r="O71"/>
  <c r="L17"/>
  <c r="J45"/>
  <c r="P93"/>
  <c r="B30"/>
  <c r="K12"/>
  <c r="O92"/>
  <c r="P58"/>
  <c r="J49"/>
  <c r="G54"/>
  <c r="L28"/>
  <c r="J68"/>
  <c r="L8"/>
  <c r="N97"/>
  <c r="K17"/>
  <c r="H46"/>
  <c r="L58"/>
  <c r="J35"/>
  <c r="I10"/>
  <c r="B33"/>
  <c r="O72"/>
  <c r="P72"/>
  <c r="P75"/>
  <c r="O40"/>
  <c r="I68"/>
  <c r="I70"/>
  <c r="J58"/>
  <c r="Q59"/>
  <c r="B80"/>
  <c r="I24"/>
  <c r="K14"/>
  <c r="J85"/>
  <c r="P71"/>
  <c r="P89"/>
  <c r="G85"/>
  <c r="Q17"/>
  <c r="B69"/>
  <c r="P62"/>
  <c r="H81"/>
  <c r="B98"/>
  <c r="N74"/>
  <c r="B2"/>
  <c r="I21"/>
  <c r="Q35"/>
  <c r="H37"/>
  <c r="B39"/>
  <c r="P26"/>
  <c r="O46"/>
  <c r="H49"/>
  <c r="P51"/>
  <c r="L91"/>
  <c r="O82"/>
  <c r="I42"/>
  <c r="P77"/>
  <c r="I54"/>
  <c r="D1"/>
  <c r="L9"/>
  <c r="P80"/>
  <c r="P39"/>
  <c r="G50"/>
  <c r="J36"/>
  <c r="P98"/>
  <c r="B67"/>
  <c r="N84"/>
  <c r="G34"/>
  <c r="H88"/>
  <c r="G55"/>
  <c r="L54"/>
  <c r="K19"/>
  <c r="G46"/>
  <c r="H89"/>
  <c r="G67"/>
  <c r="N29"/>
  <c r="J34"/>
  <c r="H74"/>
  <c r="L85"/>
  <c r="G4"/>
  <c r="Q24"/>
  <c r="N91"/>
  <c r="K67"/>
  <c r="Q43"/>
  <c r="C1"/>
  <c r="O93"/>
  <c r="F1"/>
  <c r="I85"/>
  <c r="G26"/>
  <c r="H14"/>
  <c r="H6"/>
  <c r="G82"/>
  <c r="G48"/>
  <c r="L48"/>
  <c r="J14"/>
  <c r="K8"/>
  <c r="H73"/>
  <c r="J16"/>
  <c r="N14"/>
  <c r="H43"/>
  <c r="N70"/>
  <c r="Q6"/>
  <c r="I15"/>
  <c r="I18"/>
  <c r="K41"/>
  <c r="J62"/>
  <c r="N21"/>
  <c r="O14"/>
  <c r="J38"/>
  <c r="P87"/>
  <c r="J32"/>
  <c r="J71"/>
  <c r="B11"/>
  <c r="L23"/>
  <c r="K94"/>
  <c r="P8"/>
  <c r="K60"/>
  <c r="L93"/>
  <c r="N26"/>
  <c r="B22"/>
  <c r="B19"/>
  <c r="L87"/>
  <c r="P37"/>
  <c r="P49"/>
  <c r="O69"/>
  <c r="P79"/>
  <c r="B56"/>
  <c r="J51"/>
  <c r="I60"/>
  <c r="B76"/>
  <c r="B44"/>
  <c r="O58"/>
  <c r="H45"/>
  <c r="G8"/>
  <c r="J9"/>
  <c r="J37"/>
  <c r="G69"/>
  <c r="G19"/>
  <c r="Q31"/>
  <c r="H83"/>
  <c r="K45"/>
  <c r="Q65"/>
  <c r="O29"/>
  <c r="N95"/>
  <c r="K27"/>
  <c r="N89"/>
  <c r="G61"/>
  <c r="H9"/>
  <c r="B14"/>
  <c r="P78"/>
  <c r="N77"/>
  <c r="J20"/>
  <c r="J64"/>
  <c r="G30"/>
  <c r="K22"/>
  <c r="Q75"/>
  <c r="B64"/>
  <c r="L69"/>
  <c r="B43"/>
  <c r="L19"/>
  <c r="N86"/>
  <c r="J26"/>
  <c r="I48"/>
  <c r="L98"/>
  <c r="H35"/>
  <c r="O22"/>
  <c r="B21"/>
  <c r="G25"/>
  <c r="L95"/>
  <c r="I47"/>
  <c r="P59"/>
  <c r="H13"/>
  <c r="G75"/>
  <c r="N19"/>
  <c r="K18"/>
  <c r="G72"/>
  <c r="G98"/>
  <c r="H11"/>
  <c r="L82"/>
  <c r="Q91"/>
  <c r="N8"/>
  <c r="O45"/>
  <c r="O79"/>
  <c r="Q7"/>
  <c r="I72"/>
  <c r="J11"/>
  <c r="N54"/>
  <c r="L7"/>
  <c r="B54"/>
  <c r="N9"/>
  <c r="H75"/>
  <c r="N23"/>
  <c r="G66"/>
  <c r="P29"/>
  <c r="B4"/>
  <c r="G33"/>
  <c r="L59"/>
  <c r="I83"/>
  <c r="N67"/>
  <c r="I88"/>
  <c r="G32"/>
  <c r="B90"/>
  <c r="Q73"/>
  <c r="G62"/>
  <c r="I30"/>
  <c r="N64"/>
  <c r="H92"/>
  <c r="O36"/>
  <c r="Q36"/>
  <c r="O50"/>
  <c r="L25"/>
  <c r="Q45"/>
  <c r="K97"/>
  <c r="N59"/>
  <c r="H29"/>
  <c r="P60"/>
  <c r="N11"/>
  <c r="N69"/>
  <c r="R69" l="1"/>
  <c r="R11"/>
  <c r="R59"/>
  <c r="R64"/>
  <c r="M30"/>
  <c r="D90"/>
  <c r="F90"/>
  <c r="C90"/>
  <c r="E90"/>
  <c r="M88"/>
  <c r="R67"/>
  <c r="M83"/>
  <c r="C4"/>
  <c r="F4"/>
  <c r="E4"/>
  <c r="D4"/>
  <c r="R23"/>
  <c r="R9"/>
  <c r="C54"/>
  <c r="E54"/>
  <c r="D54"/>
  <c r="F54"/>
  <c r="R54"/>
  <c r="M72"/>
  <c r="R8"/>
  <c r="R19"/>
  <c r="M47"/>
  <c r="D21"/>
  <c r="F21"/>
  <c r="E21"/>
  <c r="C21"/>
  <c r="M48"/>
  <c r="R86"/>
  <c r="E43"/>
  <c r="D43"/>
  <c r="C43"/>
  <c r="F43"/>
  <c r="F64"/>
  <c r="C64"/>
  <c r="E64"/>
  <c r="D64"/>
  <c r="R77"/>
  <c r="D14"/>
  <c r="E14"/>
  <c r="F14"/>
  <c r="C14"/>
  <c r="R89"/>
  <c r="R95"/>
  <c r="C44"/>
  <c r="E44"/>
  <c r="D44"/>
  <c r="F44"/>
  <c r="C76"/>
  <c r="D76"/>
  <c r="F76"/>
  <c r="E76"/>
  <c r="M60"/>
  <c r="C56"/>
  <c r="E56"/>
  <c r="F56"/>
  <c r="D56"/>
  <c r="D19"/>
  <c r="E19"/>
  <c r="C19"/>
  <c r="F19"/>
  <c r="D22"/>
  <c r="C22"/>
  <c r="F22"/>
  <c r="E22"/>
  <c r="R26"/>
  <c r="C11"/>
  <c r="F11"/>
  <c r="D11"/>
  <c r="E11"/>
  <c r="R21"/>
  <c r="M18"/>
  <c r="M15"/>
  <c r="R70"/>
  <c r="R14"/>
  <c r="M85"/>
  <c r="R91"/>
  <c r="R29"/>
  <c r="R84"/>
  <c r="C67"/>
  <c r="D67"/>
  <c r="E67"/>
  <c r="F67"/>
  <c r="M54"/>
  <c r="M42"/>
  <c r="E39"/>
  <c r="D39"/>
  <c r="C39"/>
  <c r="F39"/>
  <c r="M21"/>
  <c r="R74"/>
  <c r="F98"/>
  <c r="D98"/>
  <c r="E98"/>
  <c r="C98"/>
  <c r="C69"/>
  <c r="D69"/>
  <c r="E69"/>
  <c r="F69"/>
  <c r="M24"/>
  <c r="E80"/>
  <c r="C80"/>
  <c r="D80"/>
  <c r="F80"/>
  <c r="M70"/>
  <c r="M68"/>
  <c r="F33"/>
  <c r="C33"/>
  <c r="D33"/>
  <c r="E33"/>
  <c r="M10"/>
  <c r="R97"/>
  <c r="D30"/>
  <c r="E30"/>
  <c r="F30"/>
  <c r="C30"/>
  <c r="R92"/>
  <c r="C15"/>
  <c r="E15"/>
  <c r="D15"/>
  <c r="F15"/>
  <c r="M31"/>
  <c r="R68"/>
  <c r="M97"/>
  <c r="R87"/>
  <c r="K99"/>
  <c r="F16"/>
  <c r="E16"/>
  <c r="C16"/>
  <c r="D16"/>
  <c r="M38"/>
  <c r="R48"/>
  <c r="R82"/>
  <c r="P99"/>
  <c r="R98"/>
  <c r="R47"/>
  <c r="M27"/>
  <c r="M45"/>
  <c r="M14"/>
  <c r="C86"/>
  <c r="F86"/>
  <c r="E86"/>
  <c r="D86"/>
  <c r="E60"/>
  <c r="D60"/>
  <c r="C60"/>
  <c r="F60"/>
  <c r="M11"/>
  <c r="M34"/>
  <c r="E36"/>
  <c r="D36"/>
  <c r="F36"/>
  <c r="C36"/>
  <c r="M5"/>
  <c r="F5"/>
  <c r="D5"/>
  <c r="E5"/>
  <c r="C5"/>
  <c r="J99"/>
  <c r="M73"/>
  <c r="E89"/>
  <c r="D89"/>
  <c r="F89"/>
  <c r="C89"/>
  <c r="M56"/>
  <c r="F51"/>
  <c r="D51"/>
  <c r="E51"/>
  <c r="C51"/>
  <c r="F18"/>
  <c r="C18"/>
  <c r="E18"/>
  <c r="D18"/>
  <c r="D92"/>
  <c r="E92"/>
  <c r="C92"/>
  <c r="F92"/>
  <c r="D58"/>
  <c r="C58"/>
  <c r="F58"/>
  <c r="E58"/>
  <c r="M81"/>
  <c r="F9"/>
  <c r="D9"/>
  <c r="E9"/>
  <c r="C9"/>
  <c r="D96"/>
  <c r="F96"/>
  <c r="C96"/>
  <c r="E96"/>
  <c r="R43"/>
  <c r="M7"/>
  <c r="R6"/>
  <c r="R80"/>
  <c r="R28"/>
  <c r="R15"/>
  <c r="F24"/>
  <c r="D24"/>
  <c r="E24"/>
  <c r="C24"/>
  <c r="R20"/>
  <c r="C62"/>
  <c r="D62"/>
  <c r="F62"/>
  <c r="E62"/>
  <c r="R31"/>
  <c r="C82"/>
  <c r="D82"/>
  <c r="E82"/>
  <c r="F82"/>
  <c r="D28"/>
  <c r="E28"/>
  <c r="C28"/>
  <c r="F28"/>
  <c r="M62"/>
  <c r="E53"/>
  <c r="F53"/>
  <c r="D53"/>
  <c r="C53"/>
  <c r="D23"/>
  <c r="C23"/>
  <c r="E23"/>
  <c r="F23"/>
  <c r="F78"/>
  <c r="C78"/>
  <c r="D78"/>
  <c r="E78"/>
  <c r="E48"/>
  <c r="F48"/>
  <c r="D48"/>
  <c r="C48"/>
  <c r="R83"/>
  <c r="R35"/>
  <c r="R38"/>
  <c r="M19"/>
  <c r="F26"/>
  <c r="E26"/>
  <c r="C26"/>
  <c r="D26"/>
  <c r="M32"/>
  <c r="R32"/>
  <c r="R94"/>
  <c r="M6"/>
  <c r="R78"/>
  <c r="F47"/>
  <c r="C47"/>
  <c r="D47"/>
  <c r="E47"/>
  <c r="M35"/>
  <c r="R45"/>
  <c r="R3"/>
  <c r="N99"/>
  <c r="M78"/>
  <c r="M12"/>
  <c r="C71"/>
  <c r="F71"/>
  <c r="D71"/>
  <c r="E71"/>
  <c r="M36"/>
  <c r="M50"/>
  <c r="C63"/>
  <c r="F63"/>
  <c r="E63"/>
  <c r="D63"/>
  <c r="M65"/>
  <c r="R30"/>
  <c r="C29"/>
  <c r="F29"/>
  <c r="D29"/>
  <c r="E29"/>
  <c r="M52"/>
  <c r="F61"/>
  <c r="E61"/>
  <c r="C61"/>
  <c r="D61"/>
  <c r="E74"/>
  <c r="D74"/>
  <c r="C74"/>
  <c r="F74"/>
  <c r="R50"/>
  <c r="M33"/>
  <c r="D32"/>
  <c r="F32"/>
  <c r="C32"/>
  <c r="E32"/>
  <c r="M96"/>
  <c r="R42"/>
  <c r="E7"/>
  <c r="F7"/>
  <c r="C7"/>
  <c r="D7"/>
  <c r="R71"/>
  <c r="C83"/>
  <c r="F83"/>
  <c r="E83"/>
  <c r="D83"/>
  <c r="R75"/>
  <c r="G99"/>
  <c r="R76"/>
  <c r="M84"/>
  <c r="R79"/>
  <c r="M95"/>
  <c r="E65"/>
  <c r="D65"/>
  <c r="C65"/>
  <c r="F65"/>
  <c r="R58"/>
  <c r="R33"/>
  <c r="D8"/>
  <c r="E8"/>
  <c r="F8"/>
  <c r="C8"/>
  <c r="M92"/>
  <c r="R60"/>
  <c r="R5"/>
  <c r="R57"/>
  <c r="R10"/>
  <c r="D37"/>
  <c r="C37"/>
  <c r="E37"/>
  <c r="F37"/>
  <c r="R18"/>
  <c r="R85"/>
  <c r="M80"/>
  <c r="D46"/>
  <c r="C46"/>
  <c r="F46"/>
  <c r="E46"/>
  <c r="R56"/>
  <c r="R37"/>
  <c r="C45"/>
  <c r="E45"/>
  <c r="F45"/>
  <c r="D45"/>
  <c r="M29"/>
  <c r="M3"/>
  <c r="I99"/>
  <c r="R88"/>
  <c r="C25"/>
  <c r="D25"/>
  <c r="F25"/>
  <c r="E25"/>
  <c r="R72"/>
  <c r="R34"/>
  <c r="D20"/>
  <c r="C20"/>
  <c r="F20"/>
  <c r="E20"/>
  <c r="M94"/>
  <c r="M90"/>
  <c r="M23"/>
  <c r="M16"/>
  <c r="M75"/>
  <c r="D94"/>
  <c r="F94"/>
  <c r="C94"/>
  <c r="E94"/>
  <c r="D91"/>
  <c r="E91"/>
  <c r="C91"/>
  <c r="F91"/>
  <c r="C68"/>
  <c r="E68"/>
  <c r="D68"/>
  <c r="F68"/>
  <c r="R81"/>
  <c r="F75"/>
  <c r="D75"/>
  <c r="E75"/>
  <c r="C75"/>
  <c r="M93"/>
  <c r="M57"/>
  <c r="R36"/>
  <c r="E27"/>
  <c r="C27"/>
  <c r="F27"/>
  <c r="D27"/>
  <c r="C77"/>
  <c r="D77"/>
  <c r="F77"/>
  <c r="E77"/>
  <c r="R13"/>
  <c r="M13"/>
  <c r="M44"/>
  <c r="F17"/>
  <c r="D17"/>
  <c r="E17"/>
  <c r="C17"/>
  <c r="M98"/>
  <c r="D95"/>
  <c r="F95"/>
  <c r="C95"/>
  <c r="E95"/>
  <c r="R41"/>
  <c r="D88"/>
  <c r="F88"/>
  <c r="C88"/>
  <c r="E88"/>
  <c r="M55"/>
  <c r="E57"/>
  <c r="D57"/>
  <c r="F57"/>
  <c r="C57"/>
  <c r="M51"/>
  <c r="R17"/>
  <c r="F72"/>
  <c r="D72"/>
  <c r="E72"/>
  <c r="C72"/>
  <c r="F59"/>
  <c r="C59"/>
  <c r="E59"/>
  <c r="D59"/>
  <c r="M53"/>
  <c r="R49"/>
  <c r="D52"/>
  <c r="F52"/>
  <c r="E52"/>
  <c r="C52"/>
  <c r="D85"/>
  <c r="C85"/>
  <c r="F85"/>
  <c r="E85"/>
  <c r="M86"/>
  <c r="D81"/>
  <c r="C81"/>
  <c r="F81"/>
  <c r="E81"/>
  <c r="R61"/>
  <c r="R63"/>
  <c r="R22"/>
  <c r="M20"/>
  <c r="M28"/>
  <c r="F49"/>
  <c r="E49"/>
  <c r="D49"/>
  <c r="C49"/>
  <c r="M76"/>
  <c r="M64"/>
  <c r="M61"/>
  <c r="R96"/>
  <c r="M91"/>
  <c r="R73"/>
  <c r="R39"/>
  <c r="F73"/>
  <c r="D73"/>
  <c r="E73"/>
  <c r="C73"/>
  <c r="M40"/>
  <c r="R51"/>
  <c r="M69"/>
  <c r="R93"/>
  <c r="C93"/>
  <c r="E93"/>
  <c r="D93"/>
  <c r="F93"/>
  <c r="F70"/>
  <c r="C70"/>
  <c r="D70"/>
  <c r="E70"/>
  <c r="M79"/>
  <c r="M66"/>
  <c r="D41"/>
  <c r="F41"/>
  <c r="E41"/>
  <c r="C41"/>
  <c r="D97"/>
  <c r="E97"/>
  <c r="F97"/>
  <c r="C97"/>
  <c r="R12"/>
  <c r="M77"/>
  <c r="E38"/>
  <c r="F38"/>
  <c r="C38"/>
  <c r="D38"/>
  <c r="D87"/>
  <c r="C87"/>
  <c r="E87"/>
  <c r="F87"/>
  <c r="R25"/>
  <c r="M74"/>
  <c r="F6"/>
  <c r="D6"/>
  <c r="E6"/>
  <c r="C6"/>
  <c r="F55"/>
  <c r="E55"/>
  <c r="C55"/>
  <c r="D55"/>
  <c r="M37"/>
  <c r="R4"/>
  <c r="M89"/>
  <c r="M4"/>
  <c r="R62"/>
  <c r="R44"/>
  <c r="D79"/>
  <c r="E79"/>
  <c r="C79"/>
  <c r="F79"/>
  <c r="M63"/>
  <c r="R53"/>
  <c r="R46"/>
  <c r="R66"/>
  <c r="R52"/>
  <c r="C84"/>
  <c r="F84"/>
  <c r="D84"/>
  <c r="E84"/>
  <c r="D66"/>
  <c r="F66"/>
  <c r="C66"/>
  <c r="E66"/>
  <c r="M26"/>
  <c r="L99"/>
  <c r="H99"/>
  <c r="R27"/>
  <c r="M58"/>
  <c r="E10"/>
  <c r="D10"/>
  <c r="F10"/>
  <c r="C10"/>
  <c r="M25"/>
  <c r="F40"/>
  <c r="E40"/>
  <c r="C40"/>
  <c r="D40"/>
  <c r="R24"/>
  <c r="M17"/>
  <c r="E3"/>
  <c r="D3"/>
  <c r="D99" s="1"/>
  <c r="B99"/>
  <c r="F3"/>
  <c r="C3"/>
  <c r="C35"/>
  <c r="D35"/>
  <c r="E35"/>
  <c r="F35"/>
  <c r="M8"/>
  <c r="M46"/>
  <c r="R40"/>
  <c r="R7"/>
  <c r="M67"/>
  <c r="M71"/>
  <c r="O99"/>
  <c r="M43"/>
  <c r="M82"/>
  <c r="M9"/>
  <c r="R55"/>
  <c r="M59"/>
  <c r="F12"/>
  <c r="F99" s="1"/>
  <c r="D12"/>
  <c r="E12"/>
  <c r="C12"/>
  <c r="M22"/>
  <c r="M41"/>
  <c r="C13"/>
  <c r="F13"/>
  <c r="D13"/>
  <c r="E13"/>
  <c r="Q99"/>
  <c r="R65"/>
  <c r="F42"/>
  <c r="C42"/>
  <c r="D42"/>
  <c r="E42"/>
  <c r="E31"/>
  <c r="F31"/>
  <c r="D31"/>
  <c r="C31"/>
  <c r="D50"/>
  <c r="C50"/>
  <c r="E50"/>
  <c r="F50"/>
  <c r="D34"/>
  <c r="F34"/>
  <c r="C34"/>
  <c r="E34"/>
  <c r="R16"/>
  <c r="M87"/>
  <c r="R90"/>
  <c r="M39"/>
  <c r="M49"/>
  <c r="R99"/>
  <c r="T33" i="73"/>
  <c r="P34"/>
  <c r="D34" i="24" s="1"/>
  <c r="Q34" i="73"/>
  <c r="D34" i="26" s="1"/>
  <c r="S34" i="73"/>
  <c r="D34" i="28" s="1"/>
  <c r="R34" i="73"/>
  <c r="D34" i="29" s="1"/>
  <c r="K32" i="65"/>
  <c r="F32"/>
  <c r="M99" i="78" l="1"/>
  <c r="C99"/>
  <c r="E99"/>
  <c r="T34" i="73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19"/>
  <c r="DB67"/>
  <c r="CA9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DH91" s="1"/>
  <c r="D91" i="40" s="1"/>
  <c r="BF92" i="54"/>
  <c r="DH92" s="1"/>
  <c r="D92" i="40" s="1"/>
  <c r="BF97" i="54"/>
  <c r="DH97" s="1"/>
  <c r="D97" i="40" s="1"/>
  <c r="BF17" i="54"/>
  <c r="DH17" s="1"/>
  <c r="D17" i="40" s="1"/>
  <c r="BF30" i="54"/>
  <c r="DH30" s="1"/>
  <c r="D30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AY79" i="54"/>
  <c r="DG79" s="1"/>
  <c r="C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9" i="54"/>
  <c r="E9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J97" i="54"/>
  <c r="F97" i="40" s="1"/>
  <c r="DH6" i="54"/>
  <c r="D6" i="40" s="1"/>
  <c r="AR23" i="54"/>
  <c r="DF23" s="1"/>
  <c r="B23" i="40" s="1"/>
  <c r="DJ29" i="54"/>
  <c r="F29" i="40" s="1"/>
  <c r="AR36" i="54"/>
  <c r="DF36" s="1"/>
  <c r="B36" i="40" s="1"/>
  <c r="DH36" i="54"/>
  <c r="D36" i="40" s="1"/>
  <c r="DG51" i="54"/>
  <c r="C51" i="40" s="1"/>
  <c r="DG54" i="54"/>
  <c r="BX54"/>
  <c r="DJ58"/>
  <c r="F58" i="40" s="1"/>
  <c r="BX62" i="54"/>
  <c r="DG70"/>
  <c r="BX70"/>
  <c r="DG81"/>
  <c r="C81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H37" i="54"/>
  <c r="D37" i="40" s="1"/>
  <c r="AR44" i="54"/>
  <c r="DF44" s="1"/>
  <c r="B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AR80" i="54"/>
  <c r="DF80" s="1"/>
  <c r="B80" i="40" s="1"/>
  <c r="AR85" i="54"/>
  <c r="DF85" s="1"/>
  <c r="B85" i="40" s="1"/>
  <c r="DG85" i="54"/>
  <c r="C85" i="40" s="1"/>
  <c r="AR93" i="54"/>
  <c r="DF93" s="1"/>
  <c r="B93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I68" i="54"/>
  <c r="E68" i="40" s="1"/>
  <c r="DJ68" i="54"/>
  <c r="F68" i="40" s="1"/>
  <c r="AR72" i="54"/>
  <c r="DF72" s="1"/>
  <c r="B72" i="40" s="1"/>
  <c r="AR77" i="54"/>
  <c r="DF77" s="1"/>
  <c r="B77" i="40" s="1"/>
  <c r="DG77" i="54"/>
  <c r="C77" i="40" s="1"/>
  <c r="DH77" i="54"/>
  <c r="D77" i="40" s="1"/>
  <c r="AR84" i="54"/>
  <c r="DF84" s="1"/>
  <c r="B84" i="40" s="1"/>
  <c r="AR86" i="54"/>
  <c r="DF86" s="1"/>
  <c r="B86" i="40" s="1"/>
  <c r="DG86" i="54"/>
  <c r="C86" i="40" s="1"/>
  <c r="AR91" i="54"/>
  <c r="DF91" s="1"/>
  <c r="B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26" i="54" l="1"/>
  <c r="CP11"/>
  <c r="CB22"/>
  <c r="DD17"/>
  <c r="CW16"/>
  <c r="CP42"/>
  <c r="CP44"/>
  <c r="CP30"/>
  <c r="CP35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70" i="40" l="1"/>
  <c r="F99"/>
  <c r="G52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<sst xmlns="http://schemas.openxmlformats.org/spreadsheetml/2006/main" count="9438" uniqueCount="613">
  <si>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</si>
  <si>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</si>
  <si>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</si>
  <si>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</si>
  <si>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</si>
  <si>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</si>
  <si>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</si>
  <si>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</si>
  <si>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</si>
  <si>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</si>
  <si>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</si>
  <si>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</si>
  <si>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</si>
  <si>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</si>
  <si>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</si>
  <si>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</si>
  <si>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</si>
  <si>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</si>
  <si>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</si>
  <si>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</si>
  <si>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</si>
  <si>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</si>
  <si>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</si>
  <si>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</si>
  <si>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</si>
  <si>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</si>
  <si>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</si>
  <si>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</si>
  <si>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</si>
  <si>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</si>
  <si>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</si>
  <si>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</si>
  <si>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</si>
  <si>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</si>
  <si>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</si>
  <si>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</si>
  <si>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</si>
  <si>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</si>
  <si>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</si>
  <si>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</si>
  <si>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</si>
  <si>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</si>
  <si>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</si>
  <si>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</si>
  <si>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</si>
  <si>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</si>
  <si>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</si>
  <si>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</si>
  <si>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</si>
  <si>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</si>
  <si>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</si>
  <si>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</si>
  <si>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</si>
  <si>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</si>
  <si>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</si>
  <si>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</si>
  <si>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</si>
  <si>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</si>
  <si>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</si>
  <si>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</si>
  <si>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</si>
  <si>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</si>
  <si>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</si>
  <si>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</si>
  <si>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</si>
  <si>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</si>
  <si>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</si>
  <si>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</si>
  <si>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</si>
  <si>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</si>
  <si>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</si>
  <si>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</si>
  <si>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</si>
  <si>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</si>
  <si>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</si>
  <si>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</si>
  <si>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</si>
  <si>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</si>
  <si>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</si>
  <si>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</si>
  <si>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</si>
  <si>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</si>
  <si>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</si>
  <si>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</si>
  <si>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</si>
  <si>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</si>
  <si>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</si>
  <si>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</si>
  <si>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</si>
  <si>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</si>
  <si>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</si>
  <si>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</si>
  <si>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</si>
  <si>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</si>
  <si>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</si>
  <si>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</si>
  <si>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</si>
  <si>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</si>
  <si>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</si>
  <si>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</si>
  <si>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</si>
  <si>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</si>
  <si>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</si>
  <si>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</si>
  <si>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</si>
  <si>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</si>
  <si>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</si>
  <si>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</si>
  <si>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</si>
  <si>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</si>
  <si>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</si>
  <si>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</si>
  <si>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</si>
  <si>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</si>
  <si>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</si>
  <si>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</si>
  <si>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</si>
  <si>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</si>
  <si>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</si>
  <si>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</si>
  <si>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</si>
  <si>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</si>
  <si>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</si>
  <si>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</si>
  <si>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</si>
  <si>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</si>
  <si>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</si>
  <si>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</si>
  <si>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</si>
  <si>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</si>
  <si>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</si>
  <si>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</si>
  <si>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</si>
  <si>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</si>
  <si>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</si>
  <si>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</si>
  <si>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</si>
  <si>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</si>
  <si>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</si>
  <si>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</si>
  <si>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</si>
  <si>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</si>
  <si>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</si>
  <si>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</si>
  <si>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</si>
  <si>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</si>
  <si>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</si>
  <si>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</si>
  <si>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</si>
  <si>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</si>
  <si>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</si>
  <si>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</si>
  <si>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</si>
  <si>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</si>
  <si>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</si>
  <si>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</si>
  <si>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</si>
  <si>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</si>
  <si>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</si>
  <si>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</si>
  <si>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</si>
  <si>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</si>
  <si>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</si>
  <si>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</si>
  <si>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</si>
  <si>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</si>
  <si>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</si>
  <si>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</si>
  <si>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</si>
  <si>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</si>
  <si>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</si>
  <si>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</si>
  <si>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</si>
  <si>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</si>
  <si>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</si>
  <si>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</si>
  <si>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</si>
  <si>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</si>
  <si>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</si>
  <si>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</si>
  <si>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</si>
  <si>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</si>
  <si>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</si>
  <si>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</si>
  <si>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</si>
  <si>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</si>
  <si>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</si>
  <si>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</si>
  <si>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</si>
  <si>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</si>
  <si>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</si>
  <si>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</si>
  <si>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</si>
  <si>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</si>
  <si>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</si>
  <si>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</si>
  <si>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</si>
  <si>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</si>
  <si>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</si>
  <si>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</si>
  <si>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</si>
  <si>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</si>
  <si>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</si>
  <si>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</si>
  <si>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</si>
  <si>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</si>
  <si>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</si>
  <si>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</si>
  <si>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</si>
  <si>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</si>
  <si>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</si>
  <si>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</si>
  <si>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</si>
  <si>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</si>
  <si>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</si>
  <si>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</si>
  <si>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</si>
  <si>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</si>
  <si>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</si>
  <si>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</si>
  <si>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</si>
  <si>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</si>
  <si>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</si>
  <si>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</si>
  <si>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</si>
  <si>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</si>
  <si>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</si>
  <si>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</si>
  <si>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</si>
  <si>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</si>
  <si>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</si>
  <si>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</si>
  <si>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</si>
  <si>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</si>
  <si>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</si>
  <si>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</si>
  <si>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</si>
  <si>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</si>
  <si>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</si>
  <si>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</si>
  <si>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</si>
  <si>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</si>
  <si>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</si>
  <si>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</si>
  <si>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</si>
  <si>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</si>
  <si>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</si>
  <si>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</si>
  <si>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</si>
  <si>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</si>
  <si>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</si>
  <si>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</si>
  <si>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</si>
  <si>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</si>
  <si>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</si>
  <si>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</si>
  <si>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</si>
  <si>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</si>
  <si>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</si>
  <si>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</si>
  <si>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</si>
  <si>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</si>
  <si>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</si>
  <si>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</si>
  <si>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</si>
  <si>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</si>
  <si>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</si>
  <si>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</si>
  <si>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</si>
  <si>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</si>
  <si>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</si>
  <si>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</si>
  <si>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</si>
  <si>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</si>
  <si>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</si>
  <si>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</si>
  <si>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</si>
  <si>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</si>
  <si>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</si>
  <si>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</si>
  <si>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</si>
  <si>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</si>
  <si>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</si>
  <si>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</si>
  <si>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</si>
  <si>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</si>
  <si>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</si>
  <si>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</si>
  <si>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</si>
  <si>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</si>
  <si>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</si>
  <si>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</si>
  <si>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</si>
  <si>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</si>
  <si>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</si>
  <si>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</si>
  <si>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</si>
  <si>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</si>
  <si>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</si>
  <si>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</si>
  <si>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</si>
  <si>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</si>
  <si>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</si>
  <si>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</si>
  <si>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</si>
  <si>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</si>
  <si>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</si>
  <si>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</si>
  <si>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</si>
  <si>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</si>
  <si>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</si>
  <si>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</si>
  <si>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</si>
  <si>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</si>
  <si>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</si>
  <si>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</si>
  <si>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</si>
  <si>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</si>
  <si>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</si>
  <si>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</si>
  <si>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</si>
  <si>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</si>
  <si>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</si>
  <si>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</si>
  <si>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</si>
  <si>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</si>
  <si>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</si>
  <si>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</si>
  <si>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</si>
  <si>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</si>
  <si>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</si>
  <si>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</si>
  <si>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</si>
  <si>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</si>
  <si>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</si>
  <si>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</si>
  <si>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</si>
  <si>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</si>
  <si>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</si>
  <si>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</si>
  <si>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</si>
  <si>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</si>
  <si>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</si>
  <si>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</si>
  <si>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</si>
  <si>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</si>
  <si>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</si>
  <si>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</si>
  <si>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</si>
  <si>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</si>
  <si>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</si>
  <si>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</si>
  <si>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</si>
  <si>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</si>
  <si>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</si>
  <si>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</si>
  <si>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</si>
  <si>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</si>
  <si>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</si>
  <si>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</si>
  <si>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</si>
  <si>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</si>
  <si>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</si>
  <si>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</si>
  <si>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</si>
  <si>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</si>
  <si>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</si>
  <si>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</si>
  <si>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</si>
  <si>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</si>
  <si>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</si>
  <si>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</si>
  <si>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</si>
  <si>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</si>
  <si>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</si>
  <si>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</si>
  <si>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</si>
  <si>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</si>
  <si>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</si>
  <si>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</si>
  <si>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</si>
  <si>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</si>
  <si>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</si>
  <si>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</si>
  <si>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</si>
  <si>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</si>
  <si>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</si>
  <si>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</si>
  <si>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</si>
  <si>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</si>
  <si>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</si>
  <si>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</si>
  <si>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</si>
  <si>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</si>
  <si>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</si>
  <si>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</si>
  <si>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</si>
  <si>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</si>
  <si>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</si>
  <si>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</si>
  <si>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</si>
  <si>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</si>
  <si>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</si>
  <si>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</si>
  <si>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</si>
  <si>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</si>
  <si>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</si>
  <si>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</si>
  <si>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</si>
  <si>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</si>
  <si>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</si>
  <si>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</si>
  <si>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</si>
  <si>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</si>
  <si>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</si>
  <si>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</si>
  <si>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</si>
  <si>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</si>
  <si>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</si>
  <si>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</si>
  <si>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</si>
  <si>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</si>
  <si>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</si>
  <si>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</si>
  <si>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</si>
  <si>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</si>
  <si>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</si>
  <si>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</si>
  <si>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</si>
  <si>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</si>
  <si>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</si>
  <si>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</si>
  <si>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</si>
  <si>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</si>
  <si>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</si>
  <si>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</si>
  <si>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</si>
  <si>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</si>
  <si>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</si>
  <si>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</si>
  <si>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</si>
  <si>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</si>
  <si>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</si>
  <si>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</si>
  <si>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</si>
  <si>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</si>
  <si>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</si>
  <si>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</si>
  <si>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</si>
  <si>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</si>
  <si>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</si>
  <si>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</si>
  <si>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</si>
  <si>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</si>
  <si>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</si>
  <si>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</si>
  <si>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</si>
  <si>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</si>
  <si>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</si>
  <si>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</si>
  <si>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</si>
  <si>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</si>
  <si>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</si>
  <si>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</si>
  <si>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</si>
  <si>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</si>
  <si>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</si>
  <si>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</si>
  <si>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</si>
  <si>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</si>
  <si>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</si>
  <si>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</si>
  <si>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</si>
  <si>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</si>
  <si>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</si>
  <si>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</si>
  <si>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</si>
  <si>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</si>
  <si>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</si>
  <si>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</si>
  <si>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</si>
  <si>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</si>
  <si>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</si>
  <si>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</si>
  <si>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</si>
  <si>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</si>
  <si>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</si>
  <si>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</si>
  <si>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</si>
  <si>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</si>
  <si>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</si>
  <si>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</si>
  <si>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</si>
  <si>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</si>
  <si>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</si>
  <si>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</si>
  <si>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</si>
  <si>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</si>
  <si>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</si>
  <si>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</si>
  <si>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</si>
  <si>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</si>
  <si>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</si>
  <si>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</si>
  <si>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</si>
  <si>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</si>
  <si>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</si>
  <si>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</si>
  <si>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</si>
  <si>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</si>
  <si>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</si>
  <si>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</si>
  <si>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</si>
  <si>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</si>
  <si>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</si>
  <si>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</si>
  <si>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</si>
  <si>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</si>
  <si>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</si>
  <si>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</si>
  <si>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</si>
  <si>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</si>
  <si>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</si>
  <si>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</si>
  <si>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</si>
  <si>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</si>
  <si>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</si>
  <si>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</si>
  <si>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</si>
  <si>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</si>
  <si>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</si>
  <si>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</si>
  <si>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</si>
  <si>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</si>
  <si>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</si>
  <si>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</si>
  <si>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</si>
  <si>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79IS2024/08/29</t>
  </si>
  <si>
    <t>SKS_Raigarh</t>
  </si>
  <si>
    <t>NR/01082024/31082024/SKS-Raigarh</t>
  </si>
  <si>
    <t>BAWANA_GAS</t>
  </si>
  <si>
    <t>NR/30092023/31122025/SH-07</t>
  </si>
  <si>
    <t>NR/30092023/26122029/SH-06</t>
  </si>
  <si>
    <t>SIMHAPURI</t>
  </si>
  <si>
    <t>NR/01082024/31082024/1000011628-SIEL-BRPL(DISCOM)</t>
  </si>
  <si>
    <t>MSEB_Beneficiary</t>
  </si>
  <si>
    <t>NR/01082024/30082024/NR/01082024/30082024/TataPower-DDL/PMG/MSEDCL/Banking/12112023</t>
  </si>
  <si>
    <t>Arunachal_Ben</t>
  </si>
  <si>
    <t>NR/01082024/31082024/APPCPL/180/F25/GNA/12763</t>
  </si>
  <si>
    <t>JPL2</t>
  </si>
  <si>
    <t>NR/16082024/31082024/IIPL/JPL-T-BRPL/05/Aug24</t>
  </si>
  <si>
    <t>BLAPOWER_MP</t>
  </si>
  <si>
    <t>NR/16082024/31082024/MPL/24-25/STOA/128</t>
  </si>
  <si>
    <t>CHANJUII</t>
  </si>
  <si>
    <t>NR/01082024/19092033/Chanju/TPDDL/01082024</t>
  </si>
  <si>
    <t>ACBIL</t>
  </si>
  <si>
    <t>NR/2024/21933/A/34453</t>
  </si>
  <si>
    <t>NR/2024/21966/A/34511</t>
  </si>
  <si>
    <t>NR/2024/21860/A/34687</t>
  </si>
  <si>
    <t>HP</t>
  </si>
  <si>
    <t>NR/2024/21961/A/34712</t>
  </si>
  <si>
    <t>NR/2024/21938/A/34727</t>
  </si>
  <si>
    <t>NSLSUGAR</t>
  </si>
  <si>
    <t>NR/2024/22279/A/34418</t>
  </si>
  <si>
    <t>NR/2024/21968/A/34798</t>
  </si>
  <si>
    <t>KSEB</t>
  </si>
  <si>
    <t>NR/2024/21956/A/34746</t>
  </si>
  <si>
    <t>ITCWIND</t>
  </si>
  <si>
    <t>NR/2024/21658/A/34412</t>
  </si>
  <si>
    <t>TRN_ENERGY</t>
  </si>
  <si>
    <t>NR/2024/21970/A/34799</t>
  </si>
  <si>
    <t>NR/2024/21983/A/34452</t>
  </si>
  <si>
    <t>APL_Raigarh_TPP</t>
  </si>
  <si>
    <t>NR/2024/21911/A/34696</t>
  </si>
  <si>
    <t>SORANG_HEP</t>
  </si>
  <si>
    <t>NR/2024/22852/C</t>
  </si>
  <si>
    <t>RKM_POWER</t>
  </si>
  <si>
    <t>NR/2024/21974/A/34801</t>
  </si>
  <si>
    <t>NR/2024/22838/C</t>
  </si>
  <si>
    <t>JPNIGRIE_JNSTPP</t>
  </si>
  <si>
    <t>NR/2024/21814/A/34802</t>
  </si>
  <si>
    <t>Kameng</t>
  </si>
  <si>
    <t>NR/2024/22853/C</t>
  </si>
  <si>
    <t>GOA_Beneficiary</t>
  </si>
  <si>
    <t>NR/2024/22010/A/34785</t>
  </si>
  <si>
    <t>NR/2024/22498/A/34786</t>
  </si>
  <si>
    <t>GBHHPL</t>
  </si>
  <si>
    <t>NR/2024/22623/A/34515</t>
  </si>
  <si>
    <t>A_A_Energy_MH_Bio</t>
  </si>
  <si>
    <t>NR/2024/22042/A/34421</t>
  </si>
  <si>
    <t>NHCPL_HP</t>
  </si>
  <si>
    <t>NR/2024/22014/A/34422</t>
  </si>
  <si>
    <t>AEML</t>
  </si>
  <si>
    <t>NR/2024/21943/A/34743</t>
  </si>
  <si>
    <t>NR/2024/21971/A/34800</t>
  </si>
  <si>
    <t>NR/2024/21918/A/34783</t>
  </si>
  <si>
    <t>Manipur_Ben</t>
  </si>
  <si>
    <t>NR/2024/21954/A/34744</t>
  </si>
  <si>
    <t>UTTARAKHAND</t>
  </si>
  <si>
    <t>NR/2024/21940/A/34745</t>
  </si>
  <si>
    <t>JITPL</t>
  </si>
  <si>
    <t>NR/01082024/31082024/jitpl</t>
  </si>
  <si>
    <t>NR/16082024/31082024/1000011627-ACBL-BRPL(DISCOM)</t>
  </si>
  <si>
    <t>NR/16082024/31082024/APL-Raigarh_august</t>
  </si>
  <si>
    <t>SOLAPUR_SOLAR</t>
  </si>
  <si>
    <t>NR/2024/22851/C</t>
  </si>
  <si>
    <t>TPSL_BKN2</t>
  </si>
  <si>
    <t>NR/2024/22611/A/34514</t>
  </si>
  <si>
    <t>RSRPL_BKN</t>
  </si>
  <si>
    <t>NR/2024/22610/A/34513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</si>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</sst>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0</v>
          </cell>
          <cell r="C5">
            <v>0</v>
          </cell>
          <cell r="D5">
            <v>320</v>
          </cell>
          <cell r="E5">
            <v>0</v>
          </cell>
          <cell r="H5">
            <v>0</v>
          </cell>
          <cell r="I5">
            <v>0</v>
          </cell>
          <cell r="J5">
            <v>152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320</v>
          </cell>
          <cell r="E6">
            <v>0</v>
          </cell>
          <cell r="H6">
            <v>0</v>
          </cell>
          <cell r="I6">
            <v>0</v>
          </cell>
          <cell r="J6">
            <v>152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320</v>
          </cell>
          <cell r="E7">
            <v>0</v>
          </cell>
          <cell r="H7">
            <v>0</v>
          </cell>
          <cell r="I7">
            <v>0</v>
          </cell>
          <cell r="J7">
            <v>152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320</v>
          </cell>
          <cell r="E8">
            <v>0</v>
          </cell>
          <cell r="H8">
            <v>0</v>
          </cell>
          <cell r="I8">
            <v>0</v>
          </cell>
          <cell r="J8">
            <v>152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320</v>
          </cell>
          <cell r="E9">
            <v>0</v>
          </cell>
          <cell r="H9">
            <v>0</v>
          </cell>
          <cell r="I9">
            <v>0</v>
          </cell>
          <cell r="J9">
            <v>152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320</v>
          </cell>
          <cell r="E10">
            <v>0</v>
          </cell>
          <cell r="H10">
            <v>0</v>
          </cell>
          <cell r="I10">
            <v>0</v>
          </cell>
          <cell r="J10">
            <v>152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320</v>
          </cell>
          <cell r="E11">
            <v>0</v>
          </cell>
          <cell r="H11">
            <v>0</v>
          </cell>
          <cell r="I11">
            <v>0</v>
          </cell>
          <cell r="J11">
            <v>152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320</v>
          </cell>
          <cell r="E12">
            <v>0</v>
          </cell>
          <cell r="H12">
            <v>0</v>
          </cell>
          <cell r="I12">
            <v>0</v>
          </cell>
          <cell r="J12">
            <v>152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320</v>
          </cell>
          <cell r="E13">
            <v>0</v>
          </cell>
          <cell r="H13">
            <v>0</v>
          </cell>
          <cell r="I13">
            <v>0</v>
          </cell>
          <cell r="J13">
            <v>152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320</v>
          </cell>
          <cell r="E14">
            <v>0</v>
          </cell>
          <cell r="H14">
            <v>0</v>
          </cell>
          <cell r="I14">
            <v>0</v>
          </cell>
          <cell r="J14">
            <v>152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320</v>
          </cell>
          <cell r="E15">
            <v>0</v>
          </cell>
          <cell r="H15">
            <v>0</v>
          </cell>
          <cell r="I15">
            <v>0</v>
          </cell>
          <cell r="J15">
            <v>152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320</v>
          </cell>
          <cell r="E16">
            <v>0</v>
          </cell>
          <cell r="H16">
            <v>0</v>
          </cell>
          <cell r="I16">
            <v>0</v>
          </cell>
          <cell r="J16">
            <v>152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320</v>
          </cell>
          <cell r="E17">
            <v>0</v>
          </cell>
          <cell r="H17">
            <v>0</v>
          </cell>
          <cell r="I17">
            <v>0</v>
          </cell>
          <cell r="J17">
            <v>152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320</v>
          </cell>
          <cell r="E18">
            <v>0</v>
          </cell>
          <cell r="H18">
            <v>0</v>
          </cell>
          <cell r="I18">
            <v>0</v>
          </cell>
          <cell r="J18">
            <v>152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320</v>
          </cell>
          <cell r="E19">
            <v>0</v>
          </cell>
          <cell r="H19">
            <v>0</v>
          </cell>
          <cell r="I19">
            <v>0</v>
          </cell>
          <cell r="J19">
            <v>152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320</v>
          </cell>
          <cell r="E20">
            <v>0</v>
          </cell>
          <cell r="H20">
            <v>0</v>
          </cell>
          <cell r="I20">
            <v>0</v>
          </cell>
          <cell r="J20">
            <v>135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320</v>
          </cell>
          <cell r="E21">
            <v>0</v>
          </cell>
          <cell r="H21">
            <v>0</v>
          </cell>
          <cell r="I21">
            <v>0</v>
          </cell>
          <cell r="J21">
            <v>135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320</v>
          </cell>
          <cell r="E22">
            <v>0</v>
          </cell>
          <cell r="H22">
            <v>0</v>
          </cell>
          <cell r="I22">
            <v>0</v>
          </cell>
          <cell r="J22">
            <v>135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320</v>
          </cell>
          <cell r="E23">
            <v>0</v>
          </cell>
          <cell r="H23">
            <v>0</v>
          </cell>
          <cell r="I23">
            <v>0</v>
          </cell>
          <cell r="J23">
            <v>135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320</v>
          </cell>
          <cell r="E24">
            <v>0</v>
          </cell>
          <cell r="H24">
            <v>0</v>
          </cell>
          <cell r="I24">
            <v>0</v>
          </cell>
          <cell r="J24">
            <v>135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320</v>
          </cell>
          <cell r="E25">
            <v>0</v>
          </cell>
          <cell r="H25">
            <v>0</v>
          </cell>
          <cell r="I25">
            <v>0</v>
          </cell>
          <cell r="J25">
            <v>120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320</v>
          </cell>
          <cell r="E26">
            <v>0</v>
          </cell>
          <cell r="H26">
            <v>0</v>
          </cell>
          <cell r="I26">
            <v>0</v>
          </cell>
          <cell r="J26">
            <v>120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320</v>
          </cell>
          <cell r="E27">
            <v>0</v>
          </cell>
          <cell r="H27">
            <v>0</v>
          </cell>
          <cell r="I27">
            <v>0</v>
          </cell>
          <cell r="J27">
            <v>120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320</v>
          </cell>
          <cell r="E28">
            <v>0</v>
          </cell>
          <cell r="H28">
            <v>0</v>
          </cell>
          <cell r="I28">
            <v>0</v>
          </cell>
          <cell r="J28">
            <v>120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320</v>
          </cell>
          <cell r="E29">
            <v>0</v>
          </cell>
          <cell r="H29">
            <v>0</v>
          </cell>
          <cell r="I29">
            <v>0</v>
          </cell>
          <cell r="J29">
            <v>120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320</v>
          </cell>
          <cell r="E30">
            <v>0</v>
          </cell>
          <cell r="H30">
            <v>0</v>
          </cell>
          <cell r="I30">
            <v>0</v>
          </cell>
          <cell r="J30">
            <v>120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320</v>
          </cell>
          <cell r="E31">
            <v>0</v>
          </cell>
          <cell r="H31">
            <v>0</v>
          </cell>
          <cell r="I31">
            <v>0</v>
          </cell>
          <cell r="J31">
            <v>120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320</v>
          </cell>
          <cell r="E32">
            <v>0</v>
          </cell>
          <cell r="H32">
            <v>0</v>
          </cell>
          <cell r="I32">
            <v>0</v>
          </cell>
          <cell r="J32">
            <v>120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320</v>
          </cell>
          <cell r="E33">
            <v>0</v>
          </cell>
          <cell r="H33">
            <v>0</v>
          </cell>
          <cell r="I33">
            <v>0</v>
          </cell>
          <cell r="J33">
            <v>120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320</v>
          </cell>
          <cell r="E34">
            <v>0</v>
          </cell>
          <cell r="H34">
            <v>0</v>
          </cell>
          <cell r="I34">
            <v>0</v>
          </cell>
          <cell r="J34">
            <v>120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320</v>
          </cell>
          <cell r="E35">
            <v>0</v>
          </cell>
          <cell r="H35">
            <v>0</v>
          </cell>
          <cell r="I35">
            <v>0</v>
          </cell>
          <cell r="J35">
            <v>120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320</v>
          </cell>
          <cell r="E36">
            <v>0</v>
          </cell>
          <cell r="H36">
            <v>0</v>
          </cell>
          <cell r="I36">
            <v>0</v>
          </cell>
          <cell r="J36">
            <v>120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320</v>
          </cell>
          <cell r="E37">
            <v>0</v>
          </cell>
          <cell r="H37">
            <v>0</v>
          </cell>
          <cell r="I37">
            <v>0</v>
          </cell>
          <cell r="J37">
            <v>120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320</v>
          </cell>
          <cell r="E38">
            <v>0</v>
          </cell>
          <cell r="H38">
            <v>0</v>
          </cell>
          <cell r="I38">
            <v>0</v>
          </cell>
          <cell r="J38">
            <v>120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320</v>
          </cell>
          <cell r="E39">
            <v>0</v>
          </cell>
          <cell r="H39">
            <v>0</v>
          </cell>
          <cell r="I39">
            <v>0</v>
          </cell>
          <cell r="J39">
            <v>125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320</v>
          </cell>
          <cell r="E40">
            <v>0</v>
          </cell>
          <cell r="H40">
            <v>0</v>
          </cell>
          <cell r="I40">
            <v>0</v>
          </cell>
          <cell r="J40">
            <v>125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320</v>
          </cell>
          <cell r="E41">
            <v>0</v>
          </cell>
          <cell r="H41">
            <v>0</v>
          </cell>
          <cell r="I41">
            <v>0</v>
          </cell>
          <cell r="J41">
            <v>125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320</v>
          </cell>
          <cell r="E42">
            <v>0</v>
          </cell>
          <cell r="H42">
            <v>0</v>
          </cell>
          <cell r="I42">
            <v>0</v>
          </cell>
          <cell r="J42">
            <v>125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320</v>
          </cell>
          <cell r="E43">
            <v>0</v>
          </cell>
          <cell r="H43">
            <v>0</v>
          </cell>
          <cell r="I43">
            <v>0</v>
          </cell>
          <cell r="J43">
            <v>125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320</v>
          </cell>
          <cell r="E44">
            <v>0</v>
          </cell>
          <cell r="H44">
            <v>0</v>
          </cell>
          <cell r="I44">
            <v>0</v>
          </cell>
          <cell r="J44">
            <v>125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320</v>
          </cell>
          <cell r="E45">
            <v>0</v>
          </cell>
          <cell r="H45">
            <v>0</v>
          </cell>
          <cell r="I45">
            <v>0</v>
          </cell>
          <cell r="J45">
            <v>125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320</v>
          </cell>
          <cell r="E46">
            <v>0</v>
          </cell>
          <cell r="H46">
            <v>0</v>
          </cell>
          <cell r="I46">
            <v>0</v>
          </cell>
          <cell r="J46">
            <v>125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320</v>
          </cell>
          <cell r="E47">
            <v>0</v>
          </cell>
          <cell r="H47">
            <v>0</v>
          </cell>
          <cell r="I47">
            <v>0</v>
          </cell>
          <cell r="J47">
            <v>125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320</v>
          </cell>
          <cell r="E48">
            <v>0</v>
          </cell>
          <cell r="H48">
            <v>0</v>
          </cell>
          <cell r="I48">
            <v>0</v>
          </cell>
          <cell r="J48">
            <v>125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320</v>
          </cell>
          <cell r="E49">
            <v>0</v>
          </cell>
          <cell r="H49">
            <v>0</v>
          </cell>
          <cell r="I49">
            <v>0</v>
          </cell>
          <cell r="J49">
            <v>125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320</v>
          </cell>
          <cell r="E50">
            <v>0</v>
          </cell>
          <cell r="H50">
            <v>0</v>
          </cell>
          <cell r="I50">
            <v>0</v>
          </cell>
          <cell r="J50">
            <v>125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320</v>
          </cell>
          <cell r="E51">
            <v>0</v>
          </cell>
          <cell r="H51">
            <v>0</v>
          </cell>
          <cell r="I51">
            <v>0</v>
          </cell>
          <cell r="J51">
            <v>125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320</v>
          </cell>
          <cell r="E52">
            <v>0</v>
          </cell>
          <cell r="H52">
            <v>0</v>
          </cell>
          <cell r="I52">
            <v>0</v>
          </cell>
          <cell r="J52">
            <v>125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320</v>
          </cell>
          <cell r="E53">
            <v>0</v>
          </cell>
          <cell r="H53">
            <v>0</v>
          </cell>
          <cell r="I53">
            <v>0</v>
          </cell>
          <cell r="J53">
            <v>125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320</v>
          </cell>
          <cell r="E54">
            <v>0</v>
          </cell>
          <cell r="H54">
            <v>0</v>
          </cell>
          <cell r="I54">
            <v>0</v>
          </cell>
          <cell r="J54">
            <v>145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320</v>
          </cell>
          <cell r="E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320</v>
          </cell>
          <cell r="E56">
            <v>0</v>
          </cell>
          <cell r="H56">
            <v>0</v>
          </cell>
          <cell r="I56">
            <v>0</v>
          </cell>
          <cell r="J56">
            <v>155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320</v>
          </cell>
          <cell r="E57">
            <v>0</v>
          </cell>
          <cell r="H57">
            <v>0</v>
          </cell>
          <cell r="I57">
            <v>0</v>
          </cell>
          <cell r="J57">
            <v>155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320</v>
          </cell>
          <cell r="E58">
            <v>0</v>
          </cell>
          <cell r="H58">
            <v>0</v>
          </cell>
          <cell r="I58">
            <v>0</v>
          </cell>
          <cell r="J58">
            <v>152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320</v>
          </cell>
          <cell r="E59">
            <v>0</v>
          </cell>
          <cell r="H59">
            <v>0</v>
          </cell>
          <cell r="I59">
            <v>0</v>
          </cell>
          <cell r="J59">
            <v>152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320</v>
          </cell>
          <cell r="E60">
            <v>0</v>
          </cell>
          <cell r="H60">
            <v>0</v>
          </cell>
          <cell r="I60">
            <v>0</v>
          </cell>
          <cell r="J60">
            <v>152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320</v>
          </cell>
          <cell r="E61">
            <v>0</v>
          </cell>
          <cell r="H61">
            <v>0</v>
          </cell>
          <cell r="I61">
            <v>0</v>
          </cell>
          <cell r="J61">
            <v>152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320</v>
          </cell>
          <cell r="E62">
            <v>0</v>
          </cell>
          <cell r="H62">
            <v>0</v>
          </cell>
          <cell r="I62">
            <v>0</v>
          </cell>
          <cell r="J62">
            <v>152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320</v>
          </cell>
          <cell r="E63">
            <v>0</v>
          </cell>
          <cell r="H63">
            <v>0</v>
          </cell>
          <cell r="I63">
            <v>0</v>
          </cell>
          <cell r="J63">
            <v>152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320</v>
          </cell>
          <cell r="E64">
            <v>0</v>
          </cell>
          <cell r="H64">
            <v>0</v>
          </cell>
          <cell r="I64">
            <v>0</v>
          </cell>
          <cell r="J64">
            <v>152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320</v>
          </cell>
          <cell r="E65">
            <v>0</v>
          </cell>
          <cell r="H65">
            <v>0</v>
          </cell>
          <cell r="I65">
            <v>0</v>
          </cell>
          <cell r="J65">
            <v>152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320</v>
          </cell>
          <cell r="E66">
            <v>0</v>
          </cell>
          <cell r="H66">
            <v>0</v>
          </cell>
          <cell r="I66">
            <v>0</v>
          </cell>
          <cell r="J66">
            <v>152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320</v>
          </cell>
          <cell r="E67">
            <v>0</v>
          </cell>
          <cell r="H67">
            <v>0</v>
          </cell>
          <cell r="I67">
            <v>0</v>
          </cell>
          <cell r="J67">
            <v>152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320</v>
          </cell>
          <cell r="E68">
            <v>0</v>
          </cell>
          <cell r="H68">
            <v>0</v>
          </cell>
          <cell r="I68">
            <v>0</v>
          </cell>
          <cell r="J68">
            <v>152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320</v>
          </cell>
          <cell r="E69">
            <v>0</v>
          </cell>
          <cell r="H69">
            <v>0</v>
          </cell>
          <cell r="I69">
            <v>0</v>
          </cell>
          <cell r="J69">
            <v>152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320</v>
          </cell>
          <cell r="E70">
            <v>0</v>
          </cell>
          <cell r="H70">
            <v>0</v>
          </cell>
          <cell r="I70">
            <v>0</v>
          </cell>
          <cell r="J70">
            <v>152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320</v>
          </cell>
          <cell r="E71">
            <v>0</v>
          </cell>
          <cell r="H71">
            <v>0</v>
          </cell>
          <cell r="I71">
            <v>0</v>
          </cell>
          <cell r="J71">
            <v>154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320</v>
          </cell>
          <cell r="E72">
            <v>0</v>
          </cell>
          <cell r="H72">
            <v>0</v>
          </cell>
          <cell r="I72">
            <v>0</v>
          </cell>
          <cell r="J72">
            <v>154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320</v>
          </cell>
          <cell r="E73">
            <v>0</v>
          </cell>
          <cell r="H73">
            <v>0</v>
          </cell>
          <cell r="I73">
            <v>0</v>
          </cell>
          <cell r="J73">
            <v>154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320</v>
          </cell>
          <cell r="E74">
            <v>0</v>
          </cell>
          <cell r="H74">
            <v>0</v>
          </cell>
          <cell r="I74">
            <v>0</v>
          </cell>
          <cell r="J74">
            <v>154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320</v>
          </cell>
          <cell r="E75">
            <v>0</v>
          </cell>
          <cell r="H75">
            <v>0</v>
          </cell>
          <cell r="I75">
            <v>0</v>
          </cell>
          <cell r="J75">
            <v>154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320</v>
          </cell>
          <cell r="E76">
            <v>0</v>
          </cell>
          <cell r="H76">
            <v>0</v>
          </cell>
          <cell r="I76">
            <v>0</v>
          </cell>
          <cell r="J76">
            <v>154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320</v>
          </cell>
          <cell r="E77">
            <v>0</v>
          </cell>
          <cell r="H77">
            <v>0</v>
          </cell>
          <cell r="I77">
            <v>0</v>
          </cell>
          <cell r="J77">
            <v>154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320</v>
          </cell>
          <cell r="E78">
            <v>0</v>
          </cell>
          <cell r="H78">
            <v>0</v>
          </cell>
          <cell r="I78">
            <v>0</v>
          </cell>
          <cell r="J78">
            <v>154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320</v>
          </cell>
          <cell r="E79">
            <v>0</v>
          </cell>
          <cell r="H79">
            <v>0</v>
          </cell>
          <cell r="I79">
            <v>0</v>
          </cell>
          <cell r="J79">
            <v>154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320</v>
          </cell>
          <cell r="E80">
            <v>0</v>
          </cell>
          <cell r="H80">
            <v>0</v>
          </cell>
          <cell r="I80">
            <v>0</v>
          </cell>
          <cell r="J80">
            <v>154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320</v>
          </cell>
          <cell r="E81">
            <v>0</v>
          </cell>
          <cell r="H81">
            <v>0</v>
          </cell>
          <cell r="I81">
            <v>0</v>
          </cell>
          <cell r="J81">
            <v>154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320</v>
          </cell>
          <cell r="E82">
            <v>0</v>
          </cell>
          <cell r="H82">
            <v>0</v>
          </cell>
          <cell r="I82">
            <v>0</v>
          </cell>
          <cell r="J82">
            <v>154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320</v>
          </cell>
          <cell r="E83">
            <v>0</v>
          </cell>
          <cell r="H83">
            <v>0</v>
          </cell>
          <cell r="I83">
            <v>0</v>
          </cell>
          <cell r="J83">
            <v>154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320</v>
          </cell>
          <cell r="E84">
            <v>0</v>
          </cell>
          <cell r="H84">
            <v>0</v>
          </cell>
          <cell r="I84">
            <v>0</v>
          </cell>
          <cell r="J84">
            <v>154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320</v>
          </cell>
          <cell r="E85">
            <v>0</v>
          </cell>
          <cell r="H85">
            <v>0</v>
          </cell>
          <cell r="I85">
            <v>0</v>
          </cell>
          <cell r="J85">
            <v>154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320</v>
          </cell>
          <cell r="E86">
            <v>0</v>
          </cell>
          <cell r="H86">
            <v>0</v>
          </cell>
          <cell r="I86">
            <v>0</v>
          </cell>
          <cell r="J86">
            <v>154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320</v>
          </cell>
          <cell r="E87">
            <v>0</v>
          </cell>
          <cell r="H87">
            <v>0</v>
          </cell>
          <cell r="I87">
            <v>0</v>
          </cell>
          <cell r="J87">
            <v>154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320</v>
          </cell>
          <cell r="E88">
            <v>0</v>
          </cell>
          <cell r="H88">
            <v>0</v>
          </cell>
          <cell r="I88">
            <v>0</v>
          </cell>
          <cell r="J88">
            <v>154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320</v>
          </cell>
          <cell r="E89">
            <v>0</v>
          </cell>
          <cell r="H89">
            <v>0</v>
          </cell>
          <cell r="I89">
            <v>0</v>
          </cell>
          <cell r="J89">
            <v>154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320</v>
          </cell>
          <cell r="E90">
            <v>0</v>
          </cell>
          <cell r="H90">
            <v>0</v>
          </cell>
          <cell r="I90">
            <v>0</v>
          </cell>
          <cell r="J90">
            <v>154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320</v>
          </cell>
          <cell r="E91">
            <v>0</v>
          </cell>
          <cell r="H91">
            <v>0</v>
          </cell>
          <cell r="I91">
            <v>0</v>
          </cell>
          <cell r="J91">
            <v>154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320</v>
          </cell>
          <cell r="E92">
            <v>0</v>
          </cell>
          <cell r="H92">
            <v>0</v>
          </cell>
          <cell r="I92">
            <v>0</v>
          </cell>
          <cell r="J92">
            <v>154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320</v>
          </cell>
          <cell r="E93">
            <v>0</v>
          </cell>
          <cell r="H93">
            <v>0</v>
          </cell>
          <cell r="I93">
            <v>0</v>
          </cell>
          <cell r="J93">
            <v>153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320</v>
          </cell>
          <cell r="E94">
            <v>0</v>
          </cell>
          <cell r="H94">
            <v>0</v>
          </cell>
          <cell r="I94">
            <v>0</v>
          </cell>
          <cell r="J94">
            <v>153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320</v>
          </cell>
          <cell r="E95">
            <v>0</v>
          </cell>
          <cell r="H95">
            <v>0</v>
          </cell>
          <cell r="I95">
            <v>0</v>
          </cell>
          <cell r="J95">
            <v>153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320</v>
          </cell>
          <cell r="E96">
            <v>0</v>
          </cell>
          <cell r="H96">
            <v>0</v>
          </cell>
          <cell r="I96">
            <v>0</v>
          </cell>
          <cell r="J96">
            <v>153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320</v>
          </cell>
          <cell r="E97">
            <v>0</v>
          </cell>
          <cell r="H97">
            <v>0</v>
          </cell>
          <cell r="I97">
            <v>0</v>
          </cell>
          <cell r="J97">
            <v>153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320</v>
          </cell>
          <cell r="E98">
            <v>0</v>
          </cell>
          <cell r="H98">
            <v>0</v>
          </cell>
          <cell r="I98">
            <v>0</v>
          </cell>
          <cell r="J98">
            <v>153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320</v>
          </cell>
          <cell r="E99">
            <v>0</v>
          </cell>
          <cell r="H99">
            <v>0</v>
          </cell>
          <cell r="I99">
            <v>0</v>
          </cell>
          <cell r="J99">
            <v>153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320</v>
          </cell>
          <cell r="E100">
            <v>0</v>
          </cell>
          <cell r="H100">
            <v>0</v>
          </cell>
          <cell r="I100">
            <v>0</v>
          </cell>
          <cell r="J100">
            <v>153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620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620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620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620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620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620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620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620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620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620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620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620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620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620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620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620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620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620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620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620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620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620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620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620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620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620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620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620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620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620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620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620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620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620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620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620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590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590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590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590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590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590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590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590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590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590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590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590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590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590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590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590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590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590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590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590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590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590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590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590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590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590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590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590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590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590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590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590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590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590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590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590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600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600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600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600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600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600</v>
          </cell>
          <cell r="E82">
            <v>0</v>
          </cell>
          <cell r="F82">
            <v>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600</v>
          </cell>
          <cell r="E83">
            <v>0</v>
          </cell>
          <cell r="F83">
            <v>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600</v>
          </cell>
          <cell r="E84">
            <v>0</v>
          </cell>
          <cell r="F84">
            <v>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600</v>
          </cell>
          <cell r="E85">
            <v>0</v>
          </cell>
          <cell r="F85">
            <v>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600</v>
          </cell>
          <cell r="E86">
            <v>0</v>
          </cell>
          <cell r="F86">
            <v>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600</v>
          </cell>
          <cell r="E87">
            <v>0</v>
          </cell>
          <cell r="F87">
            <v>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600</v>
          </cell>
          <cell r="E88">
            <v>0</v>
          </cell>
          <cell r="F88">
            <v>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600</v>
          </cell>
          <cell r="E89">
            <v>0</v>
          </cell>
          <cell r="F89">
            <v>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600</v>
          </cell>
          <cell r="E90">
            <v>0</v>
          </cell>
          <cell r="F90">
            <v>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600</v>
          </cell>
          <cell r="E91">
            <v>0</v>
          </cell>
          <cell r="F91">
            <v>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600</v>
          </cell>
          <cell r="E92">
            <v>0</v>
          </cell>
          <cell r="F92">
            <v>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600</v>
          </cell>
          <cell r="E93">
            <v>0</v>
          </cell>
          <cell r="F93">
            <v>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600</v>
          </cell>
          <cell r="E94">
            <v>0</v>
          </cell>
          <cell r="F94">
            <v>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600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600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600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600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600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600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45533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146</v>
      </c>
    </row>
    <row r="9" spans="1:3">
      <c r="A9" s="47" t="s">
        <v>445</v>
      </c>
      <c r="B9" s="205">
        <v>45533.991666666669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45533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12.5</v>
      </c>
      <c r="C3" s="203">
        <v>12.5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5.2149999999999999</v>
      </c>
      <c r="J3" s="22">
        <f>C3*E3/100</f>
        <v>2.9162499999999998</v>
      </c>
      <c r="K3" s="22">
        <f>C3*F3/100</f>
        <v>3.76125</v>
      </c>
      <c r="L3" s="22">
        <f>C3*G3/100</f>
        <v>0.60750000000000004</v>
      </c>
      <c r="M3" s="155">
        <f>SUM(I3:L3)</f>
        <v>12.5</v>
      </c>
      <c r="N3" s="23"/>
      <c r="P3" s="38">
        <f t="shared" ref="P3:P34" si="1">I3</f>
        <v>5.2149999999999999</v>
      </c>
      <c r="Q3" s="38">
        <f t="shared" ref="Q3:Q34" si="2">J3</f>
        <v>2.9162499999999998</v>
      </c>
      <c r="R3" s="38">
        <f t="shared" ref="R3:R34" si="3">K3</f>
        <v>3.76125</v>
      </c>
      <c r="S3" s="38">
        <f t="shared" ref="S3:S34" si="4">L3</f>
        <v>0.60750000000000004</v>
      </c>
      <c r="T3" s="38">
        <f>SUM(P3:S3)</f>
        <v>12.5</v>
      </c>
    </row>
    <row r="4" spans="1:20">
      <c r="A4" s="8" t="s">
        <v>46</v>
      </c>
      <c r="B4" s="203">
        <v>12.5</v>
      </c>
      <c r="C4" s="203">
        <v>12.5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5.2149999999999999</v>
      </c>
      <c r="J4" s="22">
        <f t="shared" ref="J4:J67" si="6">C4*E4/100</f>
        <v>2.9162499999999998</v>
      </c>
      <c r="K4" s="22">
        <f t="shared" ref="K4:K67" si="7">C4*F4/100</f>
        <v>3.76125</v>
      </c>
      <c r="L4" s="22">
        <f t="shared" ref="L4:L67" si="8">C4*G4/100</f>
        <v>0.60750000000000004</v>
      </c>
      <c r="M4" s="156">
        <f t="shared" ref="M4:M67" si="9">SUM(I4:L4)</f>
        <v>12.5</v>
      </c>
      <c r="N4" s="23"/>
      <c r="P4" s="38">
        <f t="shared" si="1"/>
        <v>5.2149999999999999</v>
      </c>
      <c r="Q4" s="38">
        <f t="shared" si="2"/>
        <v>2.9162499999999998</v>
      </c>
      <c r="R4" s="38">
        <f t="shared" si="3"/>
        <v>3.76125</v>
      </c>
      <c r="S4" s="38">
        <f t="shared" si="4"/>
        <v>0.60750000000000004</v>
      </c>
      <c r="T4" s="38">
        <f t="shared" ref="T4:T67" si="10">SUM(P4:S4)</f>
        <v>12.5</v>
      </c>
    </row>
    <row r="5" spans="1:20">
      <c r="A5" s="8" t="s">
        <v>47</v>
      </c>
      <c r="B5" s="203">
        <v>12.5</v>
      </c>
      <c r="C5" s="203">
        <v>12.5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5.2149999999999999</v>
      </c>
      <c r="J5" s="22">
        <f t="shared" si="6"/>
        <v>2.9162499999999998</v>
      </c>
      <c r="K5" s="22">
        <f t="shared" si="7"/>
        <v>3.76125</v>
      </c>
      <c r="L5" s="22">
        <f t="shared" si="8"/>
        <v>0.60750000000000004</v>
      </c>
      <c r="M5" s="156">
        <f t="shared" si="9"/>
        <v>12.5</v>
      </c>
      <c r="N5" s="23"/>
      <c r="P5" s="38">
        <f t="shared" si="1"/>
        <v>5.2149999999999999</v>
      </c>
      <c r="Q5" s="38">
        <f t="shared" si="2"/>
        <v>2.9162499999999998</v>
      </c>
      <c r="R5" s="38">
        <f t="shared" si="3"/>
        <v>3.76125</v>
      </c>
      <c r="S5" s="38">
        <f t="shared" si="4"/>
        <v>0.60750000000000004</v>
      </c>
      <c r="T5" s="38">
        <f t="shared" si="10"/>
        <v>12.5</v>
      </c>
    </row>
    <row r="6" spans="1:20">
      <c r="A6" s="8" t="s">
        <v>48</v>
      </c>
      <c r="B6" s="203">
        <v>12.5</v>
      </c>
      <c r="C6" s="203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3">
        <v>12.5</v>
      </c>
      <c r="C7" s="203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3">
        <v>12.5</v>
      </c>
      <c r="C8" s="203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3">
        <v>12.5</v>
      </c>
      <c r="C9" s="203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3">
        <v>12.5</v>
      </c>
      <c r="C10" s="203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3">
        <v>12.5</v>
      </c>
      <c r="C11" s="203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3">
        <v>12.5</v>
      </c>
      <c r="C12" s="203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3">
        <v>12.5</v>
      </c>
      <c r="C13" s="203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3">
        <v>12.5</v>
      </c>
      <c r="C14" s="203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3">
        <v>12.5</v>
      </c>
      <c r="C15" s="203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3">
        <v>12.5</v>
      </c>
      <c r="C16" s="203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3">
        <v>12.5</v>
      </c>
      <c r="C17" s="203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3">
        <v>12.5</v>
      </c>
      <c r="C18" s="203">
        <v>12.5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5.2149999999999999</v>
      </c>
      <c r="J18" s="22">
        <f t="shared" si="6"/>
        <v>2.9162499999999998</v>
      </c>
      <c r="K18" s="22">
        <f t="shared" si="7"/>
        <v>3.76125</v>
      </c>
      <c r="L18" s="22">
        <f t="shared" si="8"/>
        <v>0.60750000000000004</v>
      </c>
      <c r="M18" s="156">
        <f t="shared" si="9"/>
        <v>12.5</v>
      </c>
      <c r="N18" s="23"/>
      <c r="P18" s="38">
        <f t="shared" si="1"/>
        <v>5.2149999999999999</v>
      </c>
      <c r="Q18" s="38">
        <f t="shared" si="2"/>
        <v>2.9162499999999998</v>
      </c>
      <c r="R18" s="38">
        <f t="shared" si="3"/>
        <v>3.76125</v>
      </c>
      <c r="S18" s="38">
        <f t="shared" si="4"/>
        <v>0.60750000000000004</v>
      </c>
      <c r="T18" s="38">
        <f t="shared" si="10"/>
        <v>12.5</v>
      </c>
    </row>
    <row r="19" spans="1:20">
      <c r="A19" s="8" t="s">
        <v>61</v>
      </c>
      <c r="B19" s="203">
        <v>12.5</v>
      </c>
      <c r="C19" s="203">
        <v>12.5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5.2149999999999999</v>
      </c>
      <c r="J19" s="22">
        <f t="shared" si="6"/>
        <v>2.9162499999999998</v>
      </c>
      <c r="K19" s="22">
        <f t="shared" si="7"/>
        <v>3.76125</v>
      </c>
      <c r="L19" s="22">
        <f t="shared" si="8"/>
        <v>0.60750000000000004</v>
      </c>
      <c r="M19" s="156">
        <f t="shared" si="9"/>
        <v>12.5</v>
      </c>
      <c r="N19" s="23"/>
      <c r="P19" s="38">
        <f t="shared" si="1"/>
        <v>5.2149999999999999</v>
      </c>
      <c r="Q19" s="38">
        <f t="shared" si="2"/>
        <v>2.9162499999999998</v>
      </c>
      <c r="R19" s="38">
        <f t="shared" si="3"/>
        <v>3.76125</v>
      </c>
      <c r="S19" s="38">
        <f t="shared" si="4"/>
        <v>0.60750000000000004</v>
      </c>
      <c r="T19" s="38">
        <f t="shared" si="10"/>
        <v>12.5</v>
      </c>
    </row>
    <row r="20" spans="1:20">
      <c r="A20" s="8" t="s">
        <v>62</v>
      </c>
      <c r="B20" s="203">
        <v>12.5</v>
      </c>
      <c r="C20" s="203">
        <v>12.5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5.2149999999999999</v>
      </c>
      <c r="J20" s="22">
        <f t="shared" si="6"/>
        <v>2.9162499999999998</v>
      </c>
      <c r="K20" s="22">
        <f t="shared" si="7"/>
        <v>3.76125</v>
      </c>
      <c r="L20" s="22">
        <f t="shared" si="8"/>
        <v>0.60750000000000004</v>
      </c>
      <c r="M20" s="156">
        <f t="shared" si="9"/>
        <v>12.5</v>
      </c>
      <c r="N20" s="23"/>
      <c r="P20" s="38">
        <f t="shared" si="1"/>
        <v>5.2149999999999999</v>
      </c>
      <c r="Q20" s="38">
        <f t="shared" si="2"/>
        <v>2.9162499999999998</v>
      </c>
      <c r="R20" s="38">
        <f t="shared" si="3"/>
        <v>3.76125</v>
      </c>
      <c r="S20" s="38">
        <f t="shared" si="4"/>
        <v>0.60750000000000004</v>
      </c>
      <c r="T20" s="38">
        <f t="shared" si="10"/>
        <v>12.5</v>
      </c>
    </row>
    <row r="21" spans="1:20">
      <c r="A21" s="8" t="s">
        <v>63</v>
      </c>
      <c r="B21" s="203">
        <v>12.5</v>
      </c>
      <c r="C21" s="203">
        <v>12.5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5.2149999999999999</v>
      </c>
      <c r="J21" s="22">
        <f t="shared" si="6"/>
        <v>2.9162499999999998</v>
      </c>
      <c r="K21" s="22">
        <f t="shared" si="7"/>
        <v>3.76125</v>
      </c>
      <c r="L21" s="22">
        <f t="shared" si="8"/>
        <v>0.60750000000000004</v>
      </c>
      <c r="M21" s="156">
        <f t="shared" si="9"/>
        <v>12.5</v>
      </c>
      <c r="N21" s="23"/>
      <c r="P21" s="38">
        <f t="shared" si="1"/>
        <v>5.2149999999999999</v>
      </c>
      <c r="Q21" s="38">
        <f t="shared" si="2"/>
        <v>2.9162499999999998</v>
      </c>
      <c r="R21" s="38">
        <f t="shared" si="3"/>
        <v>3.76125</v>
      </c>
      <c r="S21" s="38">
        <f t="shared" si="4"/>
        <v>0.60750000000000004</v>
      </c>
      <c r="T21" s="38">
        <f t="shared" si="10"/>
        <v>12.5</v>
      </c>
    </row>
    <row r="22" spans="1:20">
      <c r="A22" s="8" t="s">
        <v>64</v>
      </c>
      <c r="B22" s="203">
        <v>12.5</v>
      </c>
      <c r="C22" s="203">
        <v>12.5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5.2149999999999999</v>
      </c>
      <c r="J22" s="22">
        <f t="shared" si="6"/>
        <v>2.9162499999999998</v>
      </c>
      <c r="K22" s="22">
        <f t="shared" si="7"/>
        <v>3.76125</v>
      </c>
      <c r="L22" s="22">
        <f t="shared" si="8"/>
        <v>0.60750000000000004</v>
      </c>
      <c r="M22" s="156">
        <f t="shared" si="9"/>
        <v>12.5</v>
      </c>
      <c r="N22" s="23"/>
      <c r="P22" s="38">
        <f t="shared" si="1"/>
        <v>5.2149999999999999</v>
      </c>
      <c r="Q22" s="38">
        <f t="shared" si="2"/>
        <v>2.9162499999999998</v>
      </c>
      <c r="R22" s="38">
        <f t="shared" si="3"/>
        <v>3.76125</v>
      </c>
      <c r="S22" s="38">
        <f t="shared" si="4"/>
        <v>0.60750000000000004</v>
      </c>
      <c r="T22" s="38">
        <f t="shared" si="10"/>
        <v>12.5</v>
      </c>
    </row>
    <row r="23" spans="1:20">
      <c r="A23" s="8" t="s">
        <v>65</v>
      </c>
      <c r="B23" s="203">
        <v>12.5</v>
      </c>
      <c r="C23" s="203">
        <v>12.5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5.2149999999999999</v>
      </c>
      <c r="J23" s="22">
        <f t="shared" si="6"/>
        <v>2.9162499999999998</v>
      </c>
      <c r="K23" s="22">
        <f t="shared" si="7"/>
        <v>3.76125</v>
      </c>
      <c r="L23" s="22">
        <f t="shared" si="8"/>
        <v>0.60750000000000004</v>
      </c>
      <c r="M23" s="156">
        <f t="shared" si="9"/>
        <v>12.5</v>
      </c>
      <c r="N23" s="23"/>
      <c r="P23" s="38">
        <f t="shared" si="1"/>
        <v>5.2149999999999999</v>
      </c>
      <c r="Q23" s="38">
        <f t="shared" si="2"/>
        <v>2.9162499999999998</v>
      </c>
      <c r="R23" s="38">
        <f t="shared" si="3"/>
        <v>3.76125</v>
      </c>
      <c r="S23" s="38">
        <f t="shared" si="4"/>
        <v>0.60750000000000004</v>
      </c>
      <c r="T23" s="38">
        <f t="shared" si="10"/>
        <v>12.5</v>
      </c>
    </row>
    <row r="24" spans="1:20">
      <c r="A24" s="8" t="s">
        <v>66</v>
      </c>
      <c r="B24" s="203">
        <v>12.5</v>
      </c>
      <c r="C24" s="203">
        <v>12.5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5.2149999999999999</v>
      </c>
      <c r="J24" s="22">
        <f t="shared" si="6"/>
        <v>2.9162499999999998</v>
      </c>
      <c r="K24" s="22">
        <f t="shared" si="7"/>
        <v>3.76125</v>
      </c>
      <c r="L24" s="22">
        <f t="shared" si="8"/>
        <v>0.60750000000000004</v>
      </c>
      <c r="M24" s="156">
        <f t="shared" si="9"/>
        <v>12.5</v>
      </c>
      <c r="N24" s="23"/>
      <c r="P24" s="38">
        <f t="shared" si="1"/>
        <v>5.2149999999999999</v>
      </c>
      <c r="Q24" s="38">
        <f t="shared" si="2"/>
        <v>2.9162499999999998</v>
      </c>
      <c r="R24" s="38">
        <f t="shared" si="3"/>
        <v>3.76125</v>
      </c>
      <c r="S24" s="38">
        <f t="shared" si="4"/>
        <v>0.60750000000000004</v>
      </c>
      <c r="T24" s="38">
        <f t="shared" si="10"/>
        <v>12.5</v>
      </c>
    </row>
    <row r="25" spans="1:20">
      <c r="A25" s="8" t="s">
        <v>67</v>
      </c>
      <c r="B25" s="203">
        <v>12.5</v>
      </c>
      <c r="C25" s="203">
        <v>12.5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5.2149999999999999</v>
      </c>
      <c r="J25" s="22">
        <f t="shared" si="6"/>
        <v>2.9162499999999998</v>
      </c>
      <c r="K25" s="22">
        <f t="shared" si="7"/>
        <v>3.76125</v>
      </c>
      <c r="L25" s="22">
        <f t="shared" si="8"/>
        <v>0.60750000000000004</v>
      </c>
      <c r="M25" s="156">
        <f t="shared" si="9"/>
        <v>12.5</v>
      </c>
      <c r="N25" s="23"/>
      <c r="P25" s="38">
        <f t="shared" si="1"/>
        <v>5.2149999999999999</v>
      </c>
      <c r="Q25" s="38">
        <f t="shared" si="2"/>
        <v>2.9162499999999998</v>
      </c>
      <c r="R25" s="38">
        <f t="shared" si="3"/>
        <v>3.76125</v>
      </c>
      <c r="S25" s="38">
        <f t="shared" si="4"/>
        <v>0.60750000000000004</v>
      </c>
      <c r="T25" s="38">
        <f t="shared" si="10"/>
        <v>12.5</v>
      </c>
    </row>
    <row r="26" spans="1:20">
      <c r="A26" s="8" t="s">
        <v>68</v>
      </c>
      <c r="B26" s="203">
        <v>12.5</v>
      </c>
      <c r="C26" s="203">
        <v>12.5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5.2149999999999999</v>
      </c>
      <c r="J26" s="22">
        <f t="shared" si="6"/>
        <v>2.9162499999999998</v>
      </c>
      <c r="K26" s="22">
        <f t="shared" si="7"/>
        <v>3.76125</v>
      </c>
      <c r="L26" s="22">
        <f t="shared" si="8"/>
        <v>0.60750000000000004</v>
      </c>
      <c r="M26" s="156">
        <f t="shared" si="9"/>
        <v>12.5</v>
      </c>
      <c r="N26" s="23"/>
      <c r="P26" s="38">
        <f t="shared" si="1"/>
        <v>5.2149999999999999</v>
      </c>
      <c r="Q26" s="38">
        <f t="shared" si="2"/>
        <v>2.9162499999999998</v>
      </c>
      <c r="R26" s="38">
        <f t="shared" si="3"/>
        <v>3.76125</v>
      </c>
      <c r="S26" s="38">
        <f t="shared" si="4"/>
        <v>0.60750000000000004</v>
      </c>
      <c r="T26" s="38">
        <f t="shared" si="10"/>
        <v>12.5</v>
      </c>
    </row>
    <row r="27" spans="1:20">
      <c r="A27" s="8" t="s">
        <v>69</v>
      </c>
      <c r="B27" s="203">
        <v>12.5</v>
      </c>
      <c r="C27" s="203">
        <v>12.5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5.2149999999999999</v>
      </c>
      <c r="J27" s="22">
        <f t="shared" si="6"/>
        <v>2.9162499999999998</v>
      </c>
      <c r="K27" s="22">
        <f t="shared" si="7"/>
        <v>3.76125</v>
      </c>
      <c r="L27" s="22">
        <f t="shared" si="8"/>
        <v>0.60750000000000004</v>
      </c>
      <c r="M27" s="156">
        <f t="shared" si="9"/>
        <v>12.5</v>
      </c>
      <c r="N27" s="23"/>
      <c r="P27" s="38">
        <f t="shared" si="1"/>
        <v>5.2149999999999999</v>
      </c>
      <c r="Q27" s="38">
        <f t="shared" si="2"/>
        <v>2.9162499999999998</v>
      </c>
      <c r="R27" s="38">
        <f t="shared" si="3"/>
        <v>3.76125</v>
      </c>
      <c r="S27" s="38">
        <f t="shared" si="4"/>
        <v>0.60750000000000004</v>
      </c>
      <c r="T27" s="38">
        <f t="shared" si="10"/>
        <v>12.5</v>
      </c>
    </row>
    <row r="28" spans="1:20">
      <c r="A28" s="8" t="s">
        <v>70</v>
      </c>
      <c r="B28" s="203">
        <v>12.5</v>
      </c>
      <c r="C28" s="203">
        <v>12.5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5.2149999999999999</v>
      </c>
      <c r="J28" s="22">
        <f t="shared" si="6"/>
        <v>2.9162499999999998</v>
      </c>
      <c r="K28" s="22">
        <f t="shared" si="7"/>
        <v>3.76125</v>
      </c>
      <c r="L28" s="22">
        <f t="shared" si="8"/>
        <v>0.60750000000000004</v>
      </c>
      <c r="M28" s="156">
        <f t="shared" si="9"/>
        <v>12.5</v>
      </c>
      <c r="N28" s="23"/>
      <c r="P28" s="38">
        <f t="shared" si="1"/>
        <v>5.2149999999999999</v>
      </c>
      <c r="Q28" s="38">
        <f t="shared" si="2"/>
        <v>2.9162499999999998</v>
      </c>
      <c r="R28" s="38">
        <f t="shared" si="3"/>
        <v>3.76125</v>
      </c>
      <c r="S28" s="38">
        <f t="shared" si="4"/>
        <v>0.60750000000000004</v>
      </c>
      <c r="T28" s="38">
        <f t="shared" si="10"/>
        <v>12.5</v>
      </c>
    </row>
    <row r="29" spans="1:20">
      <c r="A29" s="8" t="s">
        <v>71</v>
      </c>
      <c r="B29" s="203">
        <v>12.5</v>
      </c>
      <c r="C29" s="203">
        <v>12.5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5.2149999999999999</v>
      </c>
      <c r="J29" s="22">
        <f t="shared" si="6"/>
        <v>2.9162499999999998</v>
      </c>
      <c r="K29" s="22">
        <f t="shared" si="7"/>
        <v>3.76125</v>
      </c>
      <c r="L29" s="22">
        <f t="shared" si="8"/>
        <v>0.60750000000000004</v>
      </c>
      <c r="M29" s="156">
        <f t="shared" si="9"/>
        <v>12.5</v>
      </c>
      <c r="N29" s="23"/>
      <c r="P29" s="38">
        <f t="shared" si="1"/>
        <v>5.2149999999999999</v>
      </c>
      <c r="Q29" s="38">
        <f t="shared" si="2"/>
        <v>2.9162499999999998</v>
      </c>
      <c r="R29" s="38">
        <f t="shared" si="3"/>
        <v>3.76125</v>
      </c>
      <c r="S29" s="38">
        <f t="shared" si="4"/>
        <v>0.60750000000000004</v>
      </c>
      <c r="T29" s="38">
        <f t="shared" si="10"/>
        <v>12.5</v>
      </c>
    </row>
    <row r="30" spans="1:20">
      <c r="A30" s="8" t="s">
        <v>72</v>
      </c>
      <c r="B30" s="203">
        <v>12.5</v>
      </c>
      <c r="C30" s="203">
        <v>12.5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5.2149999999999999</v>
      </c>
      <c r="J30" s="22">
        <f t="shared" si="6"/>
        <v>2.9162499999999998</v>
      </c>
      <c r="K30" s="22">
        <f t="shared" si="7"/>
        <v>3.76125</v>
      </c>
      <c r="L30" s="22">
        <f t="shared" si="8"/>
        <v>0.60750000000000004</v>
      </c>
      <c r="M30" s="156">
        <f t="shared" si="9"/>
        <v>12.5</v>
      </c>
      <c r="N30" s="23"/>
      <c r="P30" s="38">
        <f t="shared" si="1"/>
        <v>5.2149999999999999</v>
      </c>
      <c r="Q30" s="38">
        <f t="shared" si="2"/>
        <v>2.9162499999999998</v>
      </c>
      <c r="R30" s="38">
        <f t="shared" si="3"/>
        <v>3.76125</v>
      </c>
      <c r="S30" s="38">
        <f t="shared" si="4"/>
        <v>0.60750000000000004</v>
      </c>
      <c r="T30" s="38">
        <f t="shared" si="10"/>
        <v>12.5</v>
      </c>
    </row>
    <row r="31" spans="1:20">
      <c r="A31" s="8" t="s">
        <v>73</v>
      </c>
      <c r="B31" s="203">
        <v>12.5</v>
      </c>
      <c r="C31" s="203">
        <v>12.5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5.2149999999999999</v>
      </c>
      <c r="J31" s="22">
        <f t="shared" si="6"/>
        <v>2.9162499999999998</v>
      </c>
      <c r="K31" s="22">
        <f t="shared" si="7"/>
        <v>3.76125</v>
      </c>
      <c r="L31" s="22">
        <f t="shared" si="8"/>
        <v>0.60750000000000004</v>
      </c>
      <c r="M31" s="156">
        <f t="shared" si="9"/>
        <v>12.5</v>
      </c>
      <c r="N31" s="23"/>
      <c r="P31" s="38">
        <f t="shared" si="1"/>
        <v>5.2149999999999999</v>
      </c>
      <c r="Q31" s="38">
        <f t="shared" si="2"/>
        <v>2.9162499999999998</v>
      </c>
      <c r="R31" s="38">
        <f t="shared" si="3"/>
        <v>3.76125</v>
      </c>
      <c r="S31" s="38">
        <f t="shared" si="4"/>
        <v>0.60750000000000004</v>
      </c>
      <c r="T31" s="38">
        <f t="shared" si="10"/>
        <v>12.5</v>
      </c>
    </row>
    <row r="32" spans="1:20">
      <c r="A32" s="8" t="s">
        <v>74</v>
      </c>
      <c r="B32" s="203">
        <v>12.5</v>
      </c>
      <c r="C32" s="203">
        <v>12.5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5.2149999999999999</v>
      </c>
      <c r="J32" s="22">
        <f t="shared" si="6"/>
        <v>2.9162499999999998</v>
      </c>
      <c r="K32" s="22">
        <f t="shared" si="7"/>
        <v>3.76125</v>
      </c>
      <c r="L32" s="22">
        <f t="shared" si="8"/>
        <v>0.60750000000000004</v>
      </c>
      <c r="M32" s="156">
        <f t="shared" si="9"/>
        <v>12.5</v>
      </c>
      <c r="N32" s="23"/>
      <c r="P32" s="38">
        <f t="shared" si="1"/>
        <v>5.2149999999999999</v>
      </c>
      <c r="Q32" s="38">
        <f t="shared" si="2"/>
        <v>2.9162499999999998</v>
      </c>
      <c r="R32" s="38">
        <f t="shared" si="3"/>
        <v>3.76125</v>
      </c>
      <c r="S32" s="38">
        <f t="shared" si="4"/>
        <v>0.60750000000000004</v>
      </c>
      <c r="T32" s="38">
        <f t="shared" si="10"/>
        <v>12.5</v>
      </c>
    </row>
    <row r="33" spans="1:20">
      <c r="A33" s="8" t="s">
        <v>75</v>
      </c>
      <c r="B33" s="203">
        <v>12.5</v>
      </c>
      <c r="C33" s="203">
        <v>12.5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5.2149999999999999</v>
      </c>
      <c r="J33" s="22">
        <f t="shared" si="6"/>
        <v>2.9162499999999998</v>
      </c>
      <c r="K33" s="22">
        <f t="shared" si="7"/>
        <v>3.76125</v>
      </c>
      <c r="L33" s="22">
        <f t="shared" si="8"/>
        <v>0.60750000000000004</v>
      </c>
      <c r="M33" s="156">
        <f t="shared" si="9"/>
        <v>12.5</v>
      </c>
      <c r="N33" s="23"/>
      <c r="P33" s="38">
        <f t="shared" si="1"/>
        <v>5.2149999999999999</v>
      </c>
      <c r="Q33" s="38">
        <f t="shared" si="2"/>
        <v>2.9162499999999998</v>
      </c>
      <c r="R33" s="38">
        <f t="shared" si="3"/>
        <v>3.76125</v>
      </c>
      <c r="S33" s="38">
        <f t="shared" si="4"/>
        <v>0.60750000000000004</v>
      </c>
      <c r="T33" s="38">
        <f t="shared" si="10"/>
        <v>12.5</v>
      </c>
    </row>
    <row r="34" spans="1:20">
      <c r="A34" s="8" t="s">
        <v>76</v>
      </c>
      <c r="B34" s="203">
        <v>12.5</v>
      </c>
      <c r="C34" s="203">
        <v>12.5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5.2149999999999999</v>
      </c>
      <c r="J34" s="22">
        <f t="shared" si="6"/>
        <v>2.9162499999999998</v>
      </c>
      <c r="K34" s="22">
        <f t="shared" si="7"/>
        <v>3.76125</v>
      </c>
      <c r="L34" s="22">
        <f t="shared" si="8"/>
        <v>0.60750000000000004</v>
      </c>
      <c r="M34" s="156">
        <f t="shared" si="9"/>
        <v>12.5</v>
      </c>
      <c r="N34" s="23"/>
      <c r="P34" s="38">
        <f t="shared" si="1"/>
        <v>5.2149999999999999</v>
      </c>
      <c r="Q34" s="38">
        <f t="shared" si="2"/>
        <v>2.9162499999999998</v>
      </c>
      <c r="R34" s="38">
        <f t="shared" si="3"/>
        <v>3.76125</v>
      </c>
      <c r="S34" s="38">
        <f t="shared" si="4"/>
        <v>0.60750000000000004</v>
      </c>
      <c r="T34" s="38">
        <f t="shared" si="10"/>
        <v>12.5</v>
      </c>
    </row>
    <row r="35" spans="1:20">
      <c r="A35" s="8" t="s">
        <v>77</v>
      </c>
      <c r="B35" s="203">
        <v>12.5</v>
      </c>
      <c r="C35" s="203">
        <v>12.5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5.2149999999999999</v>
      </c>
      <c r="J35" s="22">
        <f t="shared" si="6"/>
        <v>2.9162499999999998</v>
      </c>
      <c r="K35" s="22">
        <f t="shared" si="7"/>
        <v>3.76125</v>
      </c>
      <c r="L35" s="22">
        <f t="shared" si="8"/>
        <v>0.60750000000000004</v>
      </c>
      <c r="M35" s="156">
        <f t="shared" si="9"/>
        <v>12.5</v>
      </c>
      <c r="N35" s="23"/>
      <c r="P35" s="38">
        <f t="shared" ref="P35:P66" si="12">I35</f>
        <v>5.2149999999999999</v>
      </c>
      <c r="Q35" s="38">
        <f t="shared" ref="Q35:Q66" si="13">J35</f>
        <v>2.9162499999999998</v>
      </c>
      <c r="R35" s="38">
        <f t="shared" ref="R35:R66" si="14">K35</f>
        <v>3.76125</v>
      </c>
      <c r="S35" s="38">
        <f t="shared" ref="S35:S66" si="15">L35</f>
        <v>0.60750000000000004</v>
      </c>
      <c r="T35" s="38">
        <f t="shared" si="10"/>
        <v>12.5</v>
      </c>
    </row>
    <row r="36" spans="1:20">
      <c r="A36" s="8" t="s">
        <v>78</v>
      </c>
      <c r="B36" s="203">
        <v>12.5</v>
      </c>
      <c r="C36" s="203">
        <v>12.5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5.2149999999999999</v>
      </c>
      <c r="J36" s="22">
        <f t="shared" si="6"/>
        <v>2.9162499999999998</v>
      </c>
      <c r="K36" s="22">
        <f t="shared" si="7"/>
        <v>3.76125</v>
      </c>
      <c r="L36" s="22">
        <f t="shared" si="8"/>
        <v>0.60750000000000004</v>
      </c>
      <c r="M36" s="156">
        <f t="shared" si="9"/>
        <v>12.5</v>
      </c>
      <c r="N36" s="23"/>
      <c r="P36" s="38">
        <f t="shared" si="12"/>
        <v>5.2149999999999999</v>
      </c>
      <c r="Q36" s="38">
        <f t="shared" si="13"/>
        <v>2.9162499999999998</v>
      </c>
      <c r="R36" s="38">
        <f t="shared" si="14"/>
        <v>3.76125</v>
      </c>
      <c r="S36" s="38">
        <f t="shared" si="15"/>
        <v>0.60750000000000004</v>
      </c>
      <c r="T36" s="38">
        <f t="shared" si="10"/>
        <v>12.5</v>
      </c>
    </row>
    <row r="37" spans="1:20">
      <c r="A37" s="8" t="s">
        <v>79</v>
      </c>
      <c r="B37" s="203">
        <v>12.5</v>
      </c>
      <c r="C37" s="203">
        <v>12.5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5.2149999999999999</v>
      </c>
      <c r="J37" s="22">
        <f t="shared" si="6"/>
        <v>2.9162499999999998</v>
      </c>
      <c r="K37" s="22">
        <f t="shared" si="7"/>
        <v>3.76125</v>
      </c>
      <c r="L37" s="22">
        <f t="shared" si="8"/>
        <v>0.60750000000000004</v>
      </c>
      <c r="M37" s="156">
        <f t="shared" si="9"/>
        <v>12.5</v>
      </c>
      <c r="N37" s="23"/>
      <c r="P37" s="38">
        <f t="shared" si="12"/>
        <v>5.2149999999999999</v>
      </c>
      <c r="Q37" s="38">
        <f t="shared" si="13"/>
        <v>2.9162499999999998</v>
      </c>
      <c r="R37" s="38">
        <f t="shared" si="14"/>
        <v>3.76125</v>
      </c>
      <c r="S37" s="38">
        <f t="shared" si="15"/>
        <v>0.60750000000000004</v>
      </c>
      <c r="T37" s="38">
        <f t="shared" si="10"/>
        <v>12.5</v>
      </c>
    </row>
    <row r="38" spans="1:20">
      <c r="A38" s="8" t="s">
        <v>80</v>
      </c>
      <c r="B38" s="203">
        <v>12.5</v>
      </c>
      <c r="C38" s="203">
        <v>12.5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5.2149999999999999</v>
      </c>
      <c r="J38" s="22">
        <f t="shared" si="6"/>
        <v>2.9162499999999998</v>
      </c>
      <c r="K38" s="22">
        <f t="shared" si="7"/>
        <v>3.76125</v>
      </c>
      <c r="L38" s="22">
        <f t="shared" si="8"/>
        <v>0.60750000000000004</v>
      </c>
      <c r="M38" s="156">
        <f t="shared" si="9"/>
        <v>12.5</v>
      </c>
      <c r="N38" s="23"/>
      <c r="P38" s="38">
        <f t="shared" si="12"/>
        <v>5.2149999999999999</v>
      </c>
      <c r="Q38" s="38">
        <f t="shared" si="13"/>
        <v>2.9162499999999998</v>
      </c>
      <c r="R38" s="38">
        <f t="shared" si="14"/>
        <v>3.76125</v>
      </c>
      <c r="S38" s="38">
        <f t="shared" si="15"/>
        <v>0.60750000000000004</v>
      </c>
      <c r="T38" s="38">
        <f t="shared" si="10"/>
        <v>12.5</v>
      </c>
    </row>
    <row r="39" spans="1:20">
      <c r="A39" s="8" t="s">
        <v>81</v>
      </c>
      <c r="B39" s="203">
        <v>12.5</v>
      </c>
      <c r="C39" s="203">
        <v>12.5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5.2149999999999999</v>
      </c>
      <c r="J39" s="22">
        <f t="shared" si="6"/>
        <v>2.9162499999999998</v>
      </c>
      <c r="K39" s="22">
        <f t="shared" si="7"/>
        <v>3.76125</v>
      </c>
      <c r="L39" s="22">
        <f t="shared" si="8"/>
        <v>0.60750000000000004</v>
      </c>
      <c r="M39" s="156">
        <f t="shared" si="9"/>
        <v>12.5</v>
      </c>
      <c r="N39" s="23"/>
      <c r="P39" s="38">
        <f t="shared" si="12"/>
        <v>5.2149999999999999</v>
      </c>
      <c r="Q39" s="38">
        <f t="shared" si="13"/>
        <v>2.9162499999999998</v>
      </c>
      <c r="R39" s="38">
        <f t="shared" si="14"/>
        <v>3.76125</v>
      </c>
      <c r="S39" s="38">
        <f t="shared" si="15"/>
        <v>0.60750000000000004</v>
      </c>
      <c r="T39" s="38">
        <f t="shared" si="10"/>
        <v>12.5</v>
      </c>
    </row>
    <row r="40" spans="1:20">
      <c r="A40" s="8" t="s">
        <v>82</v>
      </c>
      <c r="B40" s="203">
        <v>12.5</v>
      </c>
      <c r="C40" s="203">
        <v>12.5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5.2149999999999999</v>
      </c>
      <c r="J40" s="22">
        <f t="shared" si="6"/>
        <v>2.9162499999999998</v>
      </c>
      <c r="K40" s="22">
        <f t="shared" si="7"/>
        <v>3.76125</v>
      </c>
      <c r="L40" s="22">
        <f t="shared" si="8"/>
        <v>0.60750000000000004</v>
      </c>
      <c r="M40" s="156">
        <f t="shared" si="9"/>
        <v>12.5</v>
      </c>
      <c r="N40" s="23"/>
      <c r="P40" s="38">
        <f t="shared" si="12"/>
        <v>5.2149999999999999</v>
      </c>
      <c r="Q40" s="38">
        <f t="shared" si="13"/>
        <v>2.9162499999999998</v>
      </c>
      <c r="R40" s="38">
        <f t="shared" si="14"/>
        <v>3.76125</v>
      </c>
      <c r="S40" s="38">
        <f t="shared" si="15"/>
        <v>0.60750000000000004</v>
      </c>
      <c r="T40" s="38">
        <f t="shared" si="10"/>
        <v>12.5</v>
      </c>
    </row>
    <row r="41" spans="1:20">
      <c r="A41" s="8" t="s">
        <v>83</v>
      </c>
      <c r="B41" s="203">
        <v>12.5</v>
      </c>
      <c r="C41" s="203">
        <v>12.5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5.2149999999999999</v>
      </c>
      <c r="J41" s="22">
        <f t="shared" si="6"/>
        <v>2.9162499999999998</v>
      </c>
      <c r="K41" s="22">
        <f t="shared" si="7"/>
        <v>3.76125</v>
      </c>
      <c r="L41" s="22">
        <f t="shared" si="8"/>
        <v>0.60750000000000004</v>
      </c>
      <c r="M41" s="156">
        <f t="shared" si="9"/>
        <v>12.5</v>
      </c>
      <c r="N41" s="23"/>
      <c r="P41" s="38">
        <f t="shared" si="12"/>
        <v>5.2149999999999999</v>
      </c>
      <c r="Q41" s="38">
        <f t="shared" si="13"/>
        <v>2.9162499999999998</v>
      </c>
      <c r="R41" s="38">
        <f t="shared" si="14"/>
        <v>3.76125</v>
      </c>
      <c r="S41" s="38">
        <f t="shared" si="15"/>
        <v>0.60750000000000004</v>
      </c>
      <c r="T41" s="38">
        <f t="shared" si="10"/>
        <v>12.5</v>
      </c>
    </row>
    <row r="42" spans="1:20">
      <c r="A42" s="8" t="s">
        <v>84</v>
      </c>
      <c r="B42" s="203">
        <v>12.5</v>
      </c>
      <c r="C42" s="203">
        <v>12.5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5.2149999999999999</v>
      </c>
      <c r="J42" s="22">
        <f t="shared" si="6"/>
        <v>2.9162499999999998</v>
      </c>
      <c r="K42" s="22">
        <f t="shared" si="7"/>
        <v>3.76125</v>
      </c>
      <c r="L42" s="22">
        <f t="shared" si="8"/>
        <v>0.60750000000000004</v>
      </c>
      <c r="M42" s="156">
        <f t="shared" si="9"/>
        <v>12.5</v>
      </c>
      <c r="N42" s="23"/>
      <c r="P42" s="38">
        <f t="shared" si="12"/>
        <v>5.2149999999999999</v>
      </c>
      <c r="Q42" s="38">
        <f t="shared" si="13"/>
        <v>2.9162499999999998</v>
      </c>
      <c r="R42" s="38">
        <f t="shared" si="14"/>
        <v>3.76125</v>
      </c>
      <c r="S42" s="38">
        <f t="shared" si="15"/>
        <v>0.60750000000000004</v>
      </c>
      <c r="T42" s="38">
        <f t="shared" si="10"/>
        <v>12.5</v>
      </c>
    </row>
    <row r="43" spans="1:20">
      <c r="A43" s="8" t="s">
        <v>85</v>
      </c>
      <c r="B43" s="203">
        <v>12.5</v>
      </c>
      <c r="C43" s="203">
        <v>12.5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5.2149999999999999</v>
      </c>
      <c r="J43" s="22">
        <f t="shared" si="6"/>
        <v>2.9162499999999998</v>
      </c>
      <c r="K43" s="22">
        <f t="shared" si="7"/>
        <v>3.76125</v>
      </c>
      <c r="L43" s="22">
        <f t="shared" si="8"/>
        <v>0.60750000000000004</v>
      </c>
      <c r="M43" s="156">
        <f t="shared" si="9"/>
        <v>12.5</v>
      </c>
      <c r="N43" s="23"/>
      <c r="P43" s="38">
        <f t="shared" si="12"/>
        <v>5.2149999999999999</v>
      </c>
      <c r="Q43" s="38">
        <f t="shared" si="13"/>
        <v>2.9162499999999998</v>
      </c>
      <c r="R43" s="38">
        <f t="shared" si="14"/>
        <v>3.76125</v>
      </c>
      <c r="S43" s="38">
        <f t="shared" si="15"/>
        <v>0.60750000000000004</v>
      </c>
      <c r="T43" s="38">
        <f t="shared" si="10"/>
        <v>12.5</v>
      </c>
    </row>
    <row r="44" spans="1:20">
      <c r="A44" s="8" t="s">
        <v>86</v>
      </c>
      <c r="B44" s="203">
        <v>12.5</v>
      </c>
      <c r="C44" s="203">
        <v>12.5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5.2149999999999999</v>
      </c>
      <c r="J44" s="22">
        <f t="shared" si="6"/>
        <v>2.9162499999999998</v>
      </c>
      <c r="K44" s="22">
        <f t="shared" si="7"/>
        <v>3.76125</v>
      </c>
      <c r="L44" s="22">
        <f t="shared" si="8"/>
        <v>0.60750000000000004</v>
      </c>
      <c r="M44" s="156">
        <f t="shared" si="9"/>
        <v>12.5</v>
      </c>
      <c r="N44" s="23"/>
      <c r="P44" s="38">
        <f t="shared" si="12"/>
        <v>5.2149999999999999</v>
      </c>
      <c r="Q44" s="38">
        <f t="shared" si="13"/>
        <v>2.9162499999999998</v>
      </c>
      <c r="R44" s="38">
        <f t="shared" si="14"/>
        <v>3.76125</v>
      </c>
      <c r="S44" s="38">
        <f t="shared" si="15"/>
        <v>0.60750000000000004</v>
      </c>
      <c r="T44" s="38">
        <f t="shared" si="10"/>
        <v>12.5</v>
      </c>
    </row>
    <row r="45" spans="1:20">
      <c r="A45" s="8" t="s">
        <v>87</v>
      </c>
      <c r="B45" s="203">
        <v>12.5</v>
      </c>
      <c r="C45" s="203">
        <v>12.5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5.2149999999999999</v>
      </c>
      <c r="J45" s="22">
        <f t="shared" si="6"/>
        <v>2.9162499999999998</v>
      </c>
      <c r="K45" s="22">
        <f t="shared" si="7"/>
        <v>3.76125</v>
      </c>
      <c r="L45" s="22">
        <f t="shared" si="8"/>
        <v>0.60750000000000004</v>
      </c>
      <c r="M45" s="156">
        <f t="shared" si="9"/>
        <v>12.5</v>
      </c>
      <c r="N45" s="23"/>
      <c r="P45" s="38">
        <f t="shared" si="12"/>
        <v>5.2149999999999999</v>
      </c>
      <c r="Q45" s="38">
        <f t="shared" si="13"/>
        <v>2.9162499999999998</v>
      </c>
      <c r="R45" s="38">
        <f t="shared" si="14"/>
        <v>3.76125</v>
      </c>
      <c r="S45" s="38">
        <f t="shared" si="15"/>
        <v>0.60750000000000004</v>
      </c>
      <c r="T45" s="38">
        <f t="shared" si="10"/>
        <v>12.5</v>
      </c>
    </row>
    <row r="46" spans="1:20">
      <c r="A46" s="8" t="s">
        <v>88</v>
      </c>
      <c r="B46" s="203">
        <v>12.5</v>
      </c>
      <c r="C46" s="203">
        <v>12.5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5.2149999999999999</v>
      </c>
      <c r="J46" s="22">
        <f t="shared" si="6"/>
        <v>2.9162499999999998</v>
      </c>
      <c r="K46" s="22">
        <f t="shared" si="7"/>
        <v>3.76125</v>
      </c>
      <c r="L46" s="22">
        <f t="shared" si="8"/>
        <v>0.60750000000000004</v>
      </c>
      <c r="M46" s="156">
        <f t="shared" si="9"/>
        <v>12.5</v>
      </c>
      <c r="N46" s="23"/>
      <c r="P46" s="38">
        <f t="shared" si="12"/>
        <v>5.2149999999999999</v>
      </c>
      <c r="Q46" s="38">
        <f t="shared" si="13"/>
        <v>2.9162499999999998</v>
      </c>
      <c r="R46" s="38">
        <f t="shared" si="14"/>
        <v>3.76125</v>
      </c>
      <c r="S46" s="38">
        <f t="shared" si="15"/>
        <v>0.60750000000000004</v>
      </c>
      <c r="T46" s="38">
        <f t="shared" si="10"/>
        <v>12.5</v>
      </c>
    </row>
    <row r="47" spans="1:20">
      <c r="A47" s="8" t="s">
        <v>89</v>
      </c>
      <c r="B47" s="203">
        <v>12.5</v>
      </c>
      <c r="C47" s="203">
        <v>12.5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5.2149999999999999</v>
      </c>
      <c r="J47" s="22">
        <f t="shared" si="6"/>
        <v>2.9162499999999998</v>
      </c>
      <c r="K47" s="22">
        <f t="shared" si="7"/>
        <v>3.76125</v>
      </c>
      <c r="L47" s="22">
        <f t="shared" si="8"/>
        <v>0.60750000000000004</v>
      </c>
      <c r="M47" s="156">
        <f t="shared" si="9"/>
        <v>12.5</v>
      </c>
      <c r="N47" s="23"/>
      <c r="P47" s="38">
        <f t="shared" si="12"/>
        <v>5.2149999999999999</v>
      </c>
      <c r="Q47" s="38">
        <f t="shared" si="13"/>
        <v>2.9162499999999998</v>
      </c>
      <c r="R47" s="38">
        <f t="shared" si="14"/>
        <v>3.76125</v>
      </c>
      <c r="S47" s="38">
        <f t="shared" si="15"/>
        <v>0.60750000000000004</v>
      </c>
      <c r="T47" s="38">
        <f t="shared" si="10"/>
        <v>12.5</v>
      </c>
    </row>
    <row r="48" spans="1:20">
      <c r="A48" s="8" t="s">
        <v>90</v>
      </c>
      <c r="B48" s="203">
        <v>12.5</v>
      </c>
      <c r="C48" s="203">
        <v>12.5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5.2149999999999999</v>
      </c>
      <c r="J48" s="22">
        <f t="shared" si="6"/>
        <v>2.9162499999999998</v>
      </c>
      <c r="K48" s="22">
        <f t="shared" si="7"/>
        <v>3.76125</v>
      </c>
      <c r="L48" s="22">
        <f t="shared" si="8"/>
        <v>0.60750000000000004</v>
      </c>
      <c r="M48" s="156">
        <f t="shared" si="9"/>
        <v>12.5</v>
      </c>
      <c r="N48" s="23"/>
      <c r="P48" s="38">
        <f t="shared" si="12"/>
        <v>5.2149999999999999</v>
      </c>
      <c r="Q48" s="38">
        <f t="shared" si="13"/>
        <v>2.9162499999999998</v>
      </c>
      <c r="R48" s="38">
        <f t="shared" si="14"/>
        <v>3.76125</v>
      </c>
      <c r="S48" s="38">
        <f t="shared" si="15"/>
        <v>0.60750000000000004</v>
      </c>
      <c r="T48" s="38">
        <f t="shared" si="10"/>
        <v>12.5</v>
      </c>
    </row>
    <row r="49" spans="1:20">
      <c r="A49" s="8" t="s">
        <v>91</v>
      </c>
      <c r="B49" s="203">
        <v>12.5</v>
      </c>
      <c r="C49" s="203">
        <v>12.5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5.2149999999999999</v>
      </c>
      <c r="J49" s="22">
        <f t="shared" si="6"/>
        <v>2.9162499999999998</v>
      </c>
      <c r="K49" s="22">
        <f t="shared" si="7"/>
        <v>3.76125</v>
      </c>
      <c r="L49" s="22">
        <f t="shared" si="8"/>
        <v>0.60750000000000004</v>
      </c>
      <c r="M49" s="156">
        <f t="shared" si="9"/>
        <v>12.5</v>
      </c>
      <c r="N49" s="23"/>
      <c r="P49" s="38">
        <f t="shared" si="12"/>
        <v>5.2149999999999999</v>
      </c>
      <c r="Q49" s="38">
        <f t="shared" si="13"/>
        <v>2.9162499999999998</v>
      </c>
      <c r="R49" s="38">
        <f t="shared" si="14"/>
        <v>3.76125</v>
      </c>
      <c r="S49" s="38">
        <f t="shared" si="15"/>
        <v>0.60750000000000004</v>
      </c>
      <c r="T49" s="38">
        <f t="shared" si="10"/>
        <v>12.5</v>
      </c>
    </row>
    <row r="50" spans="1:20">
      <c r="A50" s="8" t="s">
        <v>92</v>
      </c>
      <c r="B50" s="203">
        <v>12.5</v>
      </c>
      <c r="C50" s="203">
        <v>12.5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5.2149999999999999</v>
      </c>
      <c r="J50" s="22">
        <f t="shared" si="6"/>
        <v>2.9162499999999998</v>
      </c>
      <c r="K50" s="22">
        <f t="shared" si="7"/>
        <v>3.76125</v>
      </c>
      <c r="L50" s="22">
        <f t="shared" si="8"/>
        <v>0.60750000000000004</v>
      </c>
      <c r="M50" s="156">
        <f t="shared" si="9"/>
        <v>12.5</v>
      </c>
      <c r="N50" s="23"/>
      <c r="P50" s="38">
        <f t="shared" si="12"/>
        <v>5.2149999999999999</v>
      </c>
      <c r="Q50" s="38">
        <f t="shared" si="13"/>
        <v>2.9162499999999998</v>
      </c>
      <c r="R50" s="38">
        <f t="shared" si="14"/>
        <v>3.76125</v>
      </c>
      <c r="S50" s="38">
        <f t="shared" si="15"/>
        <v>0.60750000000000004</v>
      </c>
      <c r="T50" s="38">
        <f t="shared" si="10"/>
        <v>12.5</v>
      </c>
    </row>
    <row r="51" spans="1:20">
      <c r="A51" s="8" t="s">
        <v>93</v>
      </c>
      <c r="B51" s="203">
        <v>12.5</v>
      </c>
      <c r="C51" s="203">
        <v>12.5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5.2149999999999999</v>
      </c>
      <c r="J51" s="22">
        <f t="shared" si="6"/>
        <v>2.9162499999999998</v>
      </c>
      <c r="K51" s="22">
        <f t="shared" si="7"/>
        <v>3.76125</v>
      </c>
      <c r="L51" s="22">
        <f t="shared" si="8"/>
        <v>0.60750000000000004</v>
      </c>
      <c r="M51" s="156">
        <f t="shared" si="9"/>
        <v>12.5</v>
      </c>
      <c r="N51" s="23"/>
      <c r="P51" s="38">
        <f t="shared" si="12"/>
        <v>5.2149999999999999</v>
      </c>
      <c r="Q51" s="38">
        <f t="shared" si="13"/>
        <v>2.9162499999999998</v>
      </c>
      <c r="R51" s="38">
        <f t="shared" si="14"/>
        <v>3.76125</v>
      </c>
      <c r="S51" s="38">
        <f t="shared" si="15"/>
        <v>0.60750000000000004</v>
      </c>
      <c r="T51" s="38">
        <f t="shared" si="10"/>
        <v>12.5</v>
      </c>
    </row>
    <row r="52" spans="1:20">
      <c r="A52" s="8" t="s">
        <v>94</v>
      </c>
      <c r="B52" s="203">
        <v>12.5</v>
      </c>
      <c r="C52" s="203">
        <v>12.5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5.2149999999999999</v>
      </c>
      <c r="J52" s="22">
        <f t="shared" si="6"/>
        <v>2.9162499999999998</v>
      </c>
      <c r="K52" s="22">
        <f t="shared" si="7"/>
        <v>3.76125</v>
      </c>
      <c r="L52" s="22">
        <f t="shared" si="8"/>
        <v>0.60750000000000004</v>
      </c>
      <c r="M52" s="156">
        <f t="shared" si="9"/>
        <v>12.5</v>
      </c>
      <c r="N52" s="23"/>
      <c r="P52" s="38">
        <f t="shared" si="12"/>
        <v>5.2149999999999999</v>
      </c>
      <c r="Q52" s="38">
        <f t="shared" si="13"/>
        <v>2.9162499999999998</v>
      </c>
      <c r="R52" s="38">
        <f t="shared" si="14"/>
        <v>3.76125</v>
      </c>
      <c r="S52" s="38">
        <f t="shared" si="15"/>
        <v>0.60750000000000004</v>
      </c>
      <c r="T52" s="38">
        <f t="shared" si="10"/>
        <v>12.5</v>
      </c>
    </row>
    <row r="53" spans="1:20">
      <c r="A53" s="8" t="s">
        <v>95</v>
      </c>
      <c r="B53" s="203">
        <v>12.5</v>
      </c>
      <c r="C53" s="203">
        <v>12.5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5.2149999999999999</v>
      </c>
      <c r="J53" s="22">
        <f t="shared" si="6"/>
        <v>2.9162499999999998</v>
      </c>
      <c r="K53" s="22">
        <f t="shared" si="7"/>
        <v>3.76125</v>
      </c>
      <c r="L53" s="22">
        <f t="shared" si="8"/>
        <v>0.60750000000000004</v>
      </c>
      <c r="M53" s="156">
        <f t="shared" si="9"/>
        <v>12.5</v>
      </c>
      <c r="N53" s="23"/>
      <c r="P53" s="38">
        <f t="shared" si="12"/>
        <v>5.2149999999999999</v>
      </c>
      <c r="Q53" s="38">
        <f t="shared" si="13"/>
        <v>2.9162499999999998</v>
      </c>
      <c r="R53" s="38">
        <f t="shared" si="14"/>
        <v>3.76125</v>
      </c>
      <c r="S53" s="38">
        <f t="shared" si="15"/>
        <v>0.60750000000000004</v>
      </c>
      <c r="T53" s="38">
        <f t="shared" si="10"/>
        <v>12.5</v>
      </c>
    </row>
    <row r="54" spans="1:20">
      <c r="A54" s="8" t="s">
        <v>96</v>
      </c>
      <c r="B54" s="203">
        <v>12.5</v>
      </c>
      <c r="C54" s="203">
        <v>12.5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5.2149999999999999</v>
      </c>
      <c r="J54" s="22">
        <f t="shared" si="6"/>
        <v>2.9162499999999998</v>
      </c>
      <c r="K54" s="22">
        <f t="shared" si="7"/>
        <v>3.76125</v>
      </c>
      <c r="L54" s="22">
        <f t="shared" si="8"/>
        <v>0.60750000000000004</v>
      </c>
      <c r="M54" s="156">
        <f t="shared" si="9"/>
        <v>12.5</v>
      </c>
      <c r="N54" s="23"/>
      <c r="P54" s="38">
        <f t="shared" si="12"/>
        <v>5.2149999999999999</v>
      </c>
      <c r="Q54" s="38">
        <f t="shared" si="13"/>
        <v>2.9162499999999998</v>
      </c>
      <c r="R54" s="38">
        <f t="shared" si="14"/>
        <v>3.76125</v>
      </c>
      <c r="S54" s="38">
        <f t="shared" si="15"/>
        <v>0.60750000000000004</v>
      </c>
      <c r="T54" s="38">
        <f t="shared" si="10"/>
        <v>12.5</v>
      </c>
    </row>
    <row r="55" spans="1:20">
      <c r="A55" s="8" t="s">
        <v>97</v>
      </c>
      <c r="B55" s="203">
        <v>12.5</v>
      </c>
      <c r="C55" s="203">
        <v>12.5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5.2149999999999999</v>
      </c>
      <c r="J55" s="22">
        <f t="shared" si="6"/>
        <v>2.9162499999999998</v>
      </c>
      <c r="K55" s="22">
        <f t="shared" si="7"/>
        <v>3.76125</v>
      </c>
      <c r="L55" s="22">
        <f t="shared" si="8"/>
        <v>0.60750000000000004</v>
      </c>
      <c r="M55" s="156">
        <f t="shared" si="9"/>
        <v>12.5</v>
      </c>
      <c r="N55" s="23"/>
      <c r="P55" s="38">
        <f t="shared" si="12"/>
        <v>5.2149999999999999</v>
      </c>
      <c r="Q55" s="38">
        <f t="shared" si="13"/>
        <v>2.9162499999999998</v>
      </c>
      <c r="R55" s="38">
        <f t="shared" si="14"/>
        <v>3.76125</v>
      </c>
      <c r="S55" s="38">
        <f t="shared" si="15"/>
        <v>0.60750000000000004</v>
      </c>
      <c r="T55" s="38">
        <f t="shared" si="10"/>
        <v>12.5</v>
      </c>
    </row>
    <row r="56" spans="1:20">
      <c r="A56" s="8" t="s">
        <v>98</v>
      </c>
      <c r="B56" s="203">
        <v>12.5</v>
      </c>
      <c r="C56" s="203">
        <v>12.5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5.2149999999999999</v>
      </c>
      <c r="J56" s="22">
        <f t="shared" si="6"/>
        <v>2.9162499999999998</v>
      </c>
      <c r="K56" s="22">
        <f t="shared" si="7"/>
        <v>3.76125</v>
      </c>
      <c r="L56" s="22">
        <f t="shared" si="8"/>
        <v>0.60750000000000004</v>
      </c>
      <c r="M56" s="156">
        <f t="shared" si="9"/>
        <v>12.5</v>
      </c>
      <c r="N56" s="23"/>
      <c r="P56" s="38">
        <f t="shared" si="12"/>
        <v>5.2149999999999999</v>
      </c>
      <c r="Q56" s="38">
        <f t="shared" si="13"/>
        <v>2.9162499999999998</v>
      </c>
      <c r="R56" s="38">
        <f t="shared" si="14"/>
        <v>3.76125</v>
      </c>
      <c r="S56" s="38">
        <f t="shared" si="15"/>
        <v>0.60750000000000004</v>
      </c>
      <c r="T56" s="38">
        <f t="shared" si="10"/>
        <v>12.5</v>
      </c>
    </row>
    <row r="57" spans="1:20">
      <c r="A57" s="8" t="s">
        <v>99</v>
      </c>
      <c r="B57" s="203">
        <v>12.5</v>
      </c>
      <c r="C57" s="203">
        <v>12.5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5.2149999999999999</v>
      </c>
      <c r="J57" s="22">
        <f t="shared" si="6"/>
        <v>2.9162499999999998</v>
      </c>
      <c r="K57" s="22">
        <f t="shared" si="7"/>
        <v>3.76125</v>
      </c>
      <c r="L57" s="22">
        <f t="shared" si="8"/>
        <v>0.60750000000000004</v>
      </c>
      <c r="M57" s="156">
        <f t="shared" si="9"/>
        <v>12.5</v>
      </c>
      <c r="N57" s="23"/>
      <c r="P57" s="38">
        <f t="shared" si="12"/>
        <v>5.2149999999999999</v>
      </c>
      <c r="Q57" s="38">
        <f t="shared" si="13"/>
        <v>2.9162499999999998</v>
      </c>
      <c r="R57" s="38">
        <f t="shared" si="14"/>
        <v>3.76125</v>
      </c>
      <c r="S57" s="38">
        <f t="shared" si="15"/>
        <v>0.60750000000000004</v>
      </c>
      <c r="T57" s="38">
        <f t="shared" si="10"/>
        <v>12.5</v>
      </c>
    </row>
    <row r="58" spans="1:20">
      <c r="A58" s="8" t="s">
        <v>100</v>
      </c>
      <c r="B58" s="203">
        <v>12.5</v>
      </c>
      <c r="C58" s="203">
        <v>12.5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5.2149999999999999</v>
      </c>
      <c r="J58" s="22">
        <f t="shared" si="6"/>
        <v>2.9162499999999998</v>
      </c>
      <c r="K58" s="22">
        <f t="shared" si="7"/>
        <v>3.76125</v>
      </c>
      <c r="L58" s="22">
        <f t="shared" si="8"/>
        <v>0.60750000000000004</v>
      </c>
      <c r="M58" s="156">
        <f t="shared" si="9"/>
        <v>12.5</v>
      </c>
      <c r="N58" s="23"/>
      <c r="P58" s="38">
        <f t="shared" si="12"/>
        <v>5.2149999999999999</v>
      </c>
      <c r="Q58" s="38">
        <f t="shared" si="13"/>
        <v>2.9162499999999998</v>
      </c>
      <c r="R58" s="38">
        <f t="shared" si="14"/>
        <v>3.76125</v>
      </c>
      <c r="S58" s="38">
        <f t="shared" si="15"/>
        <v>0.60750000000000004</v>
      </c>
      <c r="T58" s="38">
        <f t="shared" si="10"/>
        <v>12.5</v>
      </c>
    </row>
    <row r="59" spans="1:20">
      <c r="A59" s="8" t="s">
        <v>101</v>
      </c>
      <c r="B59" s="203">
        <v>12.5</v>
      </c>
      <c r="C59" s="203">
        <v>12.5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5.2149999999999999</v>
      </c>
      <c r="J59" s="22">
        <f t="shared" si="6"/>
        <v>2.9162499999999998</v>
      </c>
      <c r="K59" s="22">
        <f t="shared" si="7"/>
        <v>3.76125</v>
      </c>
      <c r="L59" s="22">
        <f t="shared" si="8"/>
        <v>0.60750000000000004</v>
      </c>
      <c r="M59" s="156">
        <f t="shared" si="9"/>
        <v>12.5</v>
      </c>
      <c r="N59" s="23"/>
      <c r="P59" s="38">
        <f t="shared" si="12"/>
        <v>5.2149999999999999</v>
      </c>
      <c r="Q59" s="38">
        <f t="shared" si="13"/>
        <v>2.9162499999999998</v>
      </c>
      <c r="R59" s="38">
        <f t="shared" si="14"/>
        <v>3.76125</v>
      </c>
      <c r="S59" s="38">
        <f t="shared" si="15"/>
        <v>0.60750000000000004</v>
      </c>
      <c r="T59" s="38">
        <f t="shared" si="10"/>
        <v>12.5</v>
      </c>
    </row>
    <row r="60" spans="1:20">
      <c r="A60" s="8" t="s">
        <v>102</v>
      </c>
      <c r="B60" s="203">
        <v>12.5</v>
      </c>
      <c r="C60" s="203">
        <v>12.5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5.2149999999999999</v>
      </c>
      <c r="J60" s="22">
        <f t="shared" si="6"/>
        <v>2.9162499999999998</v>
      </c>
      <c r="K60" s="22">
        <f t="shared" si="7"/>
        <v>3.76125</v>
      </c>
      <c r="L60" s="22">
        <f t="shared" si="8"/>
        <v>0.60750000000000004</v>
      </c>
      <c r="M60" s="156">
        <f t="shared" si="9"/>
        <v>12.5</v>
      </c>
      <c r="N60" s="23"/>
      <c r="P60" s="38">
        <f t="shared" si="12"/>
        <v>5.2149999999999999</v>
      </c>
      <c r="Q60" s="38">
        <f t="shared" si="13"/>
        <v>2.9162499999999998</v>
      </c>
      <c r="R60" s="38">
        <f t="shared" si="14"/>
        <v>3.76125</v>
      </c>
      <c r="S60" s="38">
        <f t="shared" si="15"/>
        <v>0.60750000000000004</v>
      </c>
      <c r="T60" s="38">
        <f t="shared" si="10"/>
        <v>12.5</v>
      </c>
    </row>
    <row r="61" spans="1:20">
      <c r="A61" s="8" t="s">
        <v>103</v>
      </c>
      <c r="B61" s="203">
        <v>12.5</v>
      </c>
      <c r="C61" s="203">
        <v>12.5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5.2149999999999999</v>
      </c>
      <c r="J61" s="22">
        <f t="shared" si="6"/>
        <v>2.9162499999999998</v>
      </c>
      <c r="K61" s="22">
        <f t="shared" si="7"/>
        <v>3.76125</v>
      </c>
      <c r="L61" s="22">
        <f t="shared" si="8"/>
        <v>0.60750000000000004</v>
      </c>
      <c r="M61" s="156">
        <f t="shared" si="9"/>
        <v>12.5</v>
      </c>
      <c r="N61" s="23"/>
      <c r="P61" s="38">
        <f t="shared" si="12"/>
        <v>5.2149999999999999</v>
      </c>
      <c r="Q61" s="38">
        <f t="shared" si="13"/>
        <v>2.9162499999999998</v>
      </c>
      <c r="R61" s="38">
        <f t="shared" si="14"/>
        <v>3.76125</v>
      </c>
      <c r="S61" s="38">
        <f t="shared" si="15"/>
        <v>0.60750000000000004</v>
      </c>
      <c r="T61" s="38">
        <f t="shared" si="10"/>
        <v>12.5</v>
      </c>
    </row>
    <row r="62" spans="1:20">
      <c r="A62" s="8" t="s">
        <v>104</v>
      </c>
      <c r="B62" s="203">
        <v>12.5</v>
      </c>
      <c r="C62" s="203">
        <v>12.5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5.2149999999999999</v>
      </c>
      <c r="J62" s="22">
        <f t="shared" si="6"/>
        <v>2.9162499999999998</v>
      </c>
      <c r="K62" s="22">
        <f t="shared" si="7"/>
        <v>3.76125</v>
      </c>
      <c r="L62" s="22">
        <f t="shared" si="8"/>
        <v>0.60750000000000004</v>
      </c>
      <c r="M62" s="156">
        <f t="shared" si="9"/>
        <v>12.5</v>
      </c>
      <c r="N62" s="23"/>
      <c r="P62" s="38">
        <f t="shared" si="12"/>
        <v>5.2149999999999999</v>
      </c>
      <c r="Q62" s="38">
        <f t="shared" si="13"/>
        <v>2.9162499999999998</v>
      </c>
      <c r="R62" s="38">
        <f t="shared" si="14"/>
        <v>3.76125</v>
      </c>
      <c r="S62" s="38">
        <f t="shared" si="15"/>
        <v>0.60750000000000004</v>
      </c>
      <c r="T62" s="38">
        <f t="shared" si="10"/>
        <v>12.5</v>
      </c>
    </row>
    <row r="63" spans="1:20">
      <c r="A63" s="8" t="s">
        <v>105</v>
      </c>
      <c r="B63" s="203">
        <v>12.5</v>
      </c>
      <c r="C63" s="203">
        <v>12.5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5.2149999999999999</v>
      </c>
      <c r="J63" s="22">
        <f t="shared" si="6"/>
        <v>2.9162499999999998</v>
      </c>
      <c r="K63" s="22">
        <f t="shared" si="7"/>
        <v>3.76125</v>
      </c>
      <c r="L63" s="22">
        <f t="shared" si="8"/>
        <v>0.60750000000000004</v>
      </c>
      <c r="M63" s="156">
        <f t="shared" si="9"/>
        <v>12.5</v>
      </c>
      <c r="N63" s="23"/>
      <c r="P63" s="38">
        <f t="shared" si="12"/>
        <v>5.2149999999999999</v>
      </c>
      <c r="Q63" s="38">
        <f t="shared" si="13"/>
        <v>2.9162499999999998</v>
      </c>
      <c r="R63" s="38">
        <f t="shared" si="14"/>
        <v>3.76125</v>
      </c>
      <c r="S63" s="38">
        <f t="shared" si="15"/>
        <v>0.60750000000000004</v>
      </c>
      <c r="T63" s="38">
        <f t="shared" si="10"/>
        <v>12.5</v>
      </c>
    </row>
    <row r="64" spans="1:20">
      <c r="A64" s="8" t="s">
        <v>106</v>
      </c>
      <c r="B64" s="203">
        <v>12.5</v>
      </c>
      <c r="C64" s="203">
        <v>12.5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5.2149999999999999</v>
      </c>
      <c r="J64" s="22">
        <f t="shared" si="6"/>
        <v>2.9162499999999998</v>
      </c>
      <c r="K64" s="22">
        <f t="shared" si="7"/>
        <v>3.76125</v>
      </c>
      <c r="L64" s="22">
        <f t="shared" si="8"/>
        <v>0.60750000000000004</v>
      </c>
      <c r="M64" s="156">
        <f t="shared" si="9"/>
        <v>12.5</v>
      </c>
      <c r="N64" s="23"/>
      <c r="P64" s="38">
        <f t="shared" si="12"/>
        <v>5.2149999999999999</v>
      </c>
      <c r="Q64" s="38">
        <f t="shared" si="13"/>
        <v>2.9162499999999998</v>
      </c>
      <c r="R64" s="38">
        <f t="shared" si="14"/>
        <v>3.76125</v>
      </c>
      <c r="S64" s="38">
        <f t="shared" si="15"/>
        <v>0.60750000000000004</v>
      </c>
      <c r="T64" s="38">
        <f t="shared" si="10"/>
        <v>12.5</v>
      </c>
    </row>
    <row r="65" spans="1:20">
      <c r="A65" s="8" t="s">
        <v>107</v>
      </c>
      <c r="B65" s="203">
        <v>12.5</v>
      </c>
      <c r="C65" s="203">
        <v>12.5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5.2149999999999999</v>
      </c>
      <c r="J65" s="22">
        <f t="shared" si="6"/>
        <v>2.9162499999999998</v>
      </c>
      <c r="K65" s="22">
        <f t="shared" si="7"/>
        <v>3.76125</v>
      </c>
      <c r="L65" s="22">
        <f t="shared" si="8"/>
        <v>0.60750000000000004</v>
      </c>
      <c r="M65" s="156">
        <f t="shared" si="9"/>
        <v>12.5</v>
      </c>
      <c r="N65" s="23"/>
      <c r="P65" s="38">
        <f t="shared" si="12"/>
        <v>5.2149999999999999</v>
      </c>
      <c r="Q65" s="38">
        <f t="shared" si="13"/>
        <v>2.9162499999999998</v>
      </c>
      <c r="R65" s="38">
        <f t="shared" si="14"/>
        <v>3.76125</v>
      </c>
      <c r="S65" s="38">
        <f t="shared" si="15"/>
        <v>0.60750000000000004</v>
      </c>
      <c r="T65" s="38">
        <f t="shared" si="10"/>
        <v>12.5</v>
      </c>
    </row>
    <row r="66" spans="1:20">
      <c r="A66" s="8" t="s">
        <v>108</v>
      </c>
      <c r="B66" s="203">
        <v>12.5</v>
      </c>
      <c r="C66" s="203">
        <v>12.5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5.2149999999999999</v>
      </c>
      <c r="J66" s="22">
        <f t="shared" si="6"/>
        <v>2.9162499999999998</v>
      </c>
      <c r="K66" s="22">
        <f t="shared" si="7"/>
        <v>3.76125</v>
      </c>
      <c r="L66" s="22">
        <f t="shared" si="8"/>
        <v>0.60750000000000004</v>
      </c>
      <c r="M66" s="156">
        <f t="shared" si="9"/>
        <v>12.5</v>
      </c>
      <c r="N66" s="23"/>
      <c r="P66" s="38">
        <f t="shared" si="12"/>
        <v>5.2149999999999999</v>
      </c>
      <c r="Q66" s="38">
        <f t="shared" si="13"/>
        <v>2.9162499999999998</v>
      </c>
      <c r="R66" s="38">
        <f t="shared" si="14"/>
        <v>3.76125</v>
      </c>
      <c r="S66" s="38">
        <f t="shared" si="15"/>
        <v>0.60750000000000004</v>
      </c>
      <c r="T66" s="38">
        <f t="shared" si="10"/>
        <v>12.5</v>
      </c>
    </row>
    <row r="67" spans="1:20">
      <c r="A67" s="8" t="s">
        <v>109</v>
      </c>
      <c r="B67" s="203">
        <v>12.5</v>
      </c>
      <c r="C67" s="203">
        <v>12.5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5.2149999999999999</v>
      </c>
      <c r="J67" s="22">
        <f t="shared" si="6"/>
        <v>2.9162499999999998</v>
      </c>
      <c r="K67" s="22">
        <f t="shared" si="7"/>
        <v>3.76125</v>
      </c>
      <c r="L67" s="22">
        <f t="shared" si="8"/>
        <v>0.60750000000000004</v>
      </c>
      <c r="M67" s="156">
        <f t="shared" si="9"/>
        <v>12.5</v>
      </c>
      <c r="N67" s="23"/>
      <c r="P67" s="38">
        <f t="shared" ref="P67:P98" si="17">I67</f>
        <v>5.2149999999999999</v>
      </c>
      <c r="Q67" s="38">
        <f t="shared" ref="Q67:Q98" si="18">J67</f>
        <v>2.9162499999999998</v>
      </c>
      <c r="R67" s="38">
        <f t="shared" ref="R67:R98" si="19">K67</f>
        <v>3.76125</v>
      </c>
      <c r="S67" s="38">
        <f t="shared" ref="S67:S98" si="20">L67</f>
        <v>0.60750000000000004</v>
      </c>
      <c r="T67" s="38">
        <f t="shared" si="10"/>
        <v>12.5</v>
      </c>
    </row>
    <row r="68" spans="1:20">
      <c r="A68" s="8" t="s">
        <v>110</v>
      </c>
      <c r="B68" s="203">
        <v>12.5</v>
      </c>
      <c r="C68" s="203">
        <v>12.5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5.2149999999999999</v>
      </c>
      <c r="J68" s="22">
        <f t="shared" ref="J68:J98" si="22">C68*E68/100</f>
        <v>2.9162499999999998</v>
      </c>
      <c r="K68" s="22">
        <f t="shared" ref="K68:K98" si="23">C68*F68/100</f>
        <v>3.76125</v>
      </c>
      <c r="L68" s="22">
        <f t="shared" ref="L68:L98" si="24">C68*G68/100</f>
        <v>0.60750000000000004</v>
      </c>
      <c r="M68" s="156">
        <f t="shared" ref="M68:M98" si="25">SUM(I68:L68)</f>
        <v>12.5</v>
      </c>
      <c r="N68" s="23"/>
      <c r="P68" s="38">
        <f t="shared" si="17"/>
        <v>5.2149999999999999</v>
      </c>
      <c r="Q68" s="38">
        <f t="shared" si="18"/>
        <v>2.9162499999999998</v>
      </c>
      <c r="R68" s="38">
        <f t="shared" si="19"/>
        <v>3.76125</v>
      </c>
      <c r="S68" s="38">
        <f t="shared" si="20"/>
        <v>0.60750000000000004</v>
      </c>
      <c r="T68" s="38">
        <f t="shared" ref="T68:T99" si="26">SUM(P68:S68)</f>
        <v>12.5</v>
      </c>
    </row>
    <row r="69" spans="1:20">
      <c r="A69" s="8" t="s">
        <v>111</v>
      </c>
      <c r="B69" s="203">
        <v>12.5</v>
      </c>
      <c r="C69" s="203">
        <v>12.5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5.2149999999999999</v>
      </c>
      <c r="J69" s="22">
        <f t="shared" si="22"/>
        <v>2.9162499999999998</v>
      </c>
      <c r="K69" s="22">
        <f t="shared" si="23"/>
        <v>3.76125</v>
      </c>
      <c r="L69" s="22">
        <f t="shared" si="24"/>
        <v>0.60750000000000004</v>
      </c>
      <c r="M69" s="156">
        <f t="shared" si="25"/>
        <v>12.5</v>
      </c>
      <c r="N69" s="23"/>
      <c r="P69" s="38">
        <f t="shared" si="17"/>
        <v>5.2149999999999999</v>
      </c>
      <c r="Q69" s="38">
        <f t="shared" si="18"/>
        <v>2.9162499999999998</v>
      </c>
      <c r="R69" s="38">
        <f t="shared" si="19"/>
        <v>3.76125</v>
      </c>
      <c r="S69" s="38">
        <f t="shared" si="20"/>
        <v>0.60750000000000004</v>
      </c>
      <c r="T69" s="38">
        <f t="shared" si="26"/>
        <v>12.5</v>
      </c>
    </row>
    <row r="70" spans="1:20">
      <c r="A70" s="8" t="s">
        <v>112</v>
      </c>
      <c r="B70" s="203">
        <v>12.5</v>
      </c>
      <c r="C70" s="203">
        <v>12.5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5.2149999999999999</v>
      </c>
      <c r="J70" s="22">
        <f t="shared" si="22"/>
        <v>2.9162499999999998</v>
      </c>
      <c r="K70" s="22">
        <f t="shared" si="23"/>
        <v>3.76125</v>
      </c>
      <c r="L70" s="22">
        <f t="shared" si="24"/>
        <v>0.60750000000000004</v>
      </c>
      <c r="M70" s="156">
        <f t="shared" si="25"/>
        <v>12.5</v>
      </c>
      <c r="N70" s="23"/>
      <c r="P70" s="38">
        <f t="shared" si="17"/>
        <v>5.2149999999999999</v>
      </c>
      <c r="Q70" s="38">
        <f t="shared" si="18"/>
        <v>2.9162499999999998</v>
      </c>
      <c r="R70" s="38">
        <f t="shared" si="19"/>
        <v>3.76125</v>
      </c>
      <c r="S70" s="38">
        <f t="shared" si="20"/>
        <v>0.60750000000000004</v>
      </c>
      <c r="T70" s="38">
        <f t="shared" si="26"/>
        <v>12.5</v>
      </c>
    </row>
    <row r="71" spans="1:20">
      <c r="A71" s="8" t="s">
        <v>113</v>
      </c>
      <c r="B71" s="203">
        <v>12.5</v>
      </c>
      <c r="C71" s="203">
        <v>12.5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5.2149999999999999</v>
      </c>
      <c r="J71" s="22">
        <f t="shared" si="22"/>
        <v>2.9162499999999998</v>
      </c>
      <c r="K71" s="22">
        <f t="shared" si="23"/>
        <v>3.76125</v>
      </c>
      <c r="L71" s="22">
        <f t="shared" si="24"/>
        <v>0.60750000000000004</v>
      </c>
      <c r="M71" s="156">
        <f t="shared" si="25"/>
        <v>12.5</v>
      </c>
      <c r="N71" s="23"/>
      <c r="P71" s="38">
        <f t="shared" si="17"/>
        <v>5.2149999999999999</v>
      </c>
      <c r="Q71" s="38">
        <f t="shared" si="18"/>
        <v>2.9162499999999998</v>
      </c>
      <c r="R71" s="38">
        <f t="shared" si="19"/>
        <v>3.76125</v>
      </c>
      <c r="S71" s="38">
        <f t="shared" si="20"/>
        <v>0.60750000000000004</v>
      </c>
      <c r="T71" s="38">
        <f t="shared" si="26"/>
        <v>12.5</v>
      </c>
    </row>
    <row r="72" spans="1:20">
      <c r="A72" s="8" t="s">
        <v>114</v>
      </c>
      <c r="B72" s="203">
        <v>12.5</v>
      </c>
      <c r="C72" s="203">
        <v>12.5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5.2149999999999999</v>
      </c>
      <c r="J72" s="22">
        <f t="shared" si="22"/>
        <v>2.9162499999999998</v>
      </c>
      <c r="K72" s="22">
        <f t="shared" si="23"/>
        <v>3.76125</v>
      </c>
      <c r="L72" s="22">
        <f t="shared" si="24"/>
        <v>0.60750000000000004</v>
      </c>
      <c r="M72" s="156">
        <f t="shared" si="25"/>
        <v>12.5</v>
      </c>
      <c r="N72" s="23"/>
      <c r="P72" s="38">
        <f t="shared" si="17"/>
        <v>5.2149999999999999</v>
      </c>
      <c r="Q72" s="38">
        <f t="shared" si="18"/>
        <v>2.9162499999999998</v>
      </c>
      <c r="R72" s="38">
        <f t="shared" si="19"/>
        <v>3.76125</v>
      </c>
      <c r="S72" s="38">
        <f t="shared" si="20"/>
        <v>0.60750000000000004</v>
      </c>
      <c r="T72" s="38">
        <f t="shared" si="26"/>
        <v>12.5</v>
      </c>
    </row>
    <row r="73" spans="1:20">
      <c r="A73" s="8" t="s">
        <v>115</v>
      </c>
      <c r="B73" s="203">
        <v>12.5</v>
      </c>
      <c r="C73" s="203">
        <v>12.5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5.2149999999999999</v>
      </c>
      <c r="J73" s="22">
        <f t="shared" si="22"/>
        <v>2.9162499999999998</v>
      </c>
      <c r="K73" s="22">
        <f t="shared" si="23"/>
        <v>3.76125</v>
      </c>
      <c r="L73" s="22">
        <f t="shared" si="24"/>
        <v>0.60750000000000004</v>
      </c>
      <c r="M73" s="156">
        <f t="shared" si="25"/>
        <v>12.5</v>
      </c>
      <c r="N73" s="23"/>
      <c r="P73" s="38">
        <f t="shared" si="17"/>
        <v>5.2149999999999999</v>
      </c>
      <c r="Q73" s="38">
        <f t="shared" si="18"/>
        <v>2.9162499999999998</v>
      </c>
      <c r="R73" s="38">
        <f t="shared" si="19"/>
        <v>3.76125</v>
      </c>
      <c r="S73" s="38">
        <f t="shared" si="20"/>
        <v>0.60750000000000004</v>
      </c>
      <c r="T73" s="38">
        <f t="shared" si="26"/>
        <v>12.5</v>
      </c>
    </row>
    <row r="74" spans="1:20">
      <c r="A74" s="8" t="s">
        <v>116</v>
      </c>
      <c r="B74" s="203">
        <v>12.5</v>
      </c>
      <c r="C74" s="203">
        <v>12.5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5.2149999999999999</v>
      </c>
      <c r="J74" s="22">
        <f t="shared" si="22"/>
        <v>2.9162499999999998</v>
      </c>
      <c r="K74" s="22">
        <f t="shared" si="23"/>
        <v>3.76125</v>
      </c>
      <c r="L74" s="22">
        <f t="shared" si="24"/>
        <v>0.60750000000000004</v>
      </c>
      <c r="M74" s="156">
        <f t="shared" si="25"/>
        <v>12.5</v>
      </c>
      <c r="N74" s="23"/>
      <c r="P74" s="38">
        <f t="shared" si="17"/>
        <v>5.2149999999999999</v>
      </c>
      <c r="Q74" s="38">
        <f t="shared" si="18"/>
        <v>2.9162499999999998</v>
      </c>
      <c r="R74" s="38">
        <f t="shared" si="19"/>
        <v>3.76125</v>
      </c>
      <c r="S74" s="38">
        <f t="shared" si="20"/>
        <v>0.60750000000000004</v>
      </c>
      <c r="T74" s="38">
        <f t="shared" si="26"/>
        <v>12.5</v>
      </c>
    </row>
    <row r="75" spans="1:20">
      <c r="A75" s="8" t="s">
        <v>117</v>
      </c>
      <c r="B75" s="203">
        <v>12.5</v>
      </c>
      <c r="C75" s="203">
        <v>12.5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5.2149999999999999</v>
      </c>
      <c r="J75" s="22">
        <f t="shared" si="22"/>
        <v>2.9162499999999998</v>
      </c>
      <c r="K75" s="22">
        <f t="shared" si="23"/>
        <v>3.76125</v>
      </c>
      <c r="L75" s="22">
        <f t="shared" si="24"/>
        <v>0.60750000000000004</v>
      </c>
      <c r="M75" s="156">
        <f t="shared" si="25"/>
        <v>12.5</v>
      </c>
      <c r="N75" s="23"/>
      <c r="P75" s="38">
        <f t="shared" si="17"/>
        <v>5.2149999999999999</v>
      </c>
      <c r="Q75" s="38">
        <f t="shared" si="18"/>
        <v>2.9162499999999998</v>
      </c>
      <c r="R75" s="38">
        <f t="shared" si="19"/>
        <v>3.76125</v>
      </c>
      <c r="S75" s="38">
        <f t="shared" si="20"/>
        <v>0.60750000000000004</v>
      </c>
      <c r="T75" s="38">
        <f t="shared" si="26"/>
        <v>12.5</v>
      </c>
    </row>
    <row r="76" spans="1:20">
      <c r="A76" s="8" t="s">
        <v>118</v>
      </c>
      <c r="B76" s="203">
        <v>12.5</v>
      </c>
      <c r="C76" s="203">
        <v>12.5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5.2149999999999999</v>
      </c>
      <c r="J76" s="22">
        <f t="shared" si="22"/>
        <v>2.9162499999999998</v>
      </c>
      <c r="K76" s="22">
        <f t="shared" si="23"/>
        <v>3.76125</v>
      </c>
      <c r="L76" s="22">
        <f t="shared" si="24"/>
        <v>0.60750000000000004</v>
      </c>
      <c r="M76" s="156">
        <f t="shared" si="25"/>
        <v>12.5</v>
      </c>
      <c r="N76" s="23"/>
      <c r="P76" s="38">
        <f t="shared" si="17"/>
        <v>5.2149999999999999</v>
      </c>
      <c r="Q76" s="38">
        <f t="shared" si="18"/>
        <v>2.9162499999999998</v>
      </c>
      <c r="R76" s="38">
        <f t="shared" si="19"/>
        <v>3.76125</v>
      </c>
      <c r="S76" s="38">
        <f t="shared" si="20"/>
        <v>0.60750000000000004</v>
      </c>
      <c r="T76" s="38">
        <f t="shared" si="26"/>
        <v>12.5</v>
      </c>
    </row>
    <row r="77" spans="1:20">
      <c r="A77" s="8" t="s">
        <v>119</v>
      </c>
      <c r="B77" s="203">
        <v>12.5</v>
      </c>
      <c r="C77" s="203">
        <v>12.5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5.2149999999999999</v>
      </c>
      <c r="J77" s="22">
        <f t="shared" si="22"/>
        <v>2.9162499999999998</v>
      </c>
      <c r="K77" s="22">
        <f t="shared" si="23"/>
        <v>3.76125</v>
      </c>
      <c r="L77" s="22">
        <f t="shared" si="24"/>
        <v>0.60750000000000004</v>
      </c>
      <c r="M77" s="156">
        <f t="shared" si="25"/>
        <v>12.5</v>
      </c>
      <c r="N77" s="23"/>
      <c r="P77" s="38">
        <f t="shared" si="17"/>
        <v>5.2149999999999999</v>
      </c>
      <c r="Q77" s="38">
        <f t="shared" si="18"/>
        <v>2.9162499999999998</v>
      </c>
      <c r="R77" s="38">
        <f t="shared" si="19"/>
        <v>3.76125</v>
      </c>
      <c r="S77" s="38">
        <f t="shared" si="20"/>
        <v>0.60750000000000004</v>
      </c>
      <c r="T77" s="38">
        <f t="shared" si="26"/>
        <v>12.5</v>
      </c>
    </row>
    <row r="78" spans="1:20">
      <c r="A78" s="8" t="s">
        <v>120</v>
      </c>
      <c r="B78" s="203">
        <v>12.5</v>
      </c>
      <c r="C78" s="203">
        <v>12.5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5.2149999999999999</v>
      </c>
      <c r="J78" s="22">
        <f t="shared" si="22"/>
        <v>2.9162499999999998</v>
      </c>
      <c r="K78" s="22">
        <f t="shared" si="23"/>
        <v>3.76125</v>
      </c>
      <c r="L78" s="22">
        <f t="shared" si="24"/>
        <v>0.60750000000000004</v>
      </c>
      <c r="M78" s="156">
        <f t="shared" si="25"/>
        <v>12.5</v>
      </c>
      <c r="N78" s="23"/>
      <c r="P78" s="38">
        <f t="shared" si="17"/>
        <v>5.2149999999999999</v>
      </c>
      <c r="Q78" s="38">
        <f t="shared" si="18"/>
        <v>2.9162499999999998</v>
      </c>
      <c r="R78" s="38">
        <f t="shared" si="19"/>
        <v>3.76125</v>
      </c>
      <c r="S78" s="38">
        <f t="shared" si="20"/>
        <v>0.60750000000000004</v>
      </c>
      <c r="T78" s="38">
        <f t="shared" si="26"/>
        <v>12.5</v>
      </c>
    </row>
    <row r="79" spans="1:20">
      <c r="A79" s="8" t="s">
        <v>121</v>
      </c>
      <c r="B79" s="203">
        <v>12.5</v>
      </c>
      <c r="C79" s="203">
        <v>12.5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5.2149999999999999</v>
      </c>
      <c r="J79" s="22">
        <f t="shared" si="22"/>
        <v>2.9162499999999998</v>
      </c>
      <c r="K79" s="22">
        <f t="shared" si="23"/>
        <v>3.76125</v>
      </c>
      <c r="L79" s="22">
        <f t="shared" si="24"/>
        <v>0.60750000000000004</v>
      </c>
      <c r="M79" s="156">
        <f t="shared" si="25"/>
        <v>12.5</v>
      </c>
      <c r="N79" s="23"/>
      <c r="P79" s="38">
        <f t="shared" si="17"/>
        <v>5.2149999999999999</v>
      </c>
      <c r="Q79" s="38">
        <f t="shared" si="18"/>
        <v>2.9162499999999998</v>
      </c>
      <c r="R79" s="38">
        <f t="shared" si="19"/>
        <v>3.76125</v>
      </c>
      <c r="S79" s="38">
        <f t="shared" si="20"/>
        <v>0.60750000000000004</v>
      </c>
      <c r="T79" s="38">
        <f t="shared" si="26"/>
        <v>12.5</v>
      </c>
    </row>
    <row r="80" spans="1:20">
      <c r="A80" s="8" t="s">
        <v>122</v>
      </c>
      <c r="B80" s="203">
        <v>12.5</v>
      </c>
      <c r="C80" s="203">
        <v>12.5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5.2149999999999999</v>
      </c>
      <c r="J80" s="22">
        <f t="shared" si="22"/>
        <v>2.9162499999999998</v>
      </c>
      <c r="K80" s="22">
        <f t="shared" si="23"/>
        <v>3.76125</v>
      </c>
      <c r="L80" s="22">
        <f t="shared" si="24"/>
        <v>0.60750000000000004</v>
      </c>
      <c r="M80" s="156">
        <f t="shared" si="25"/>
        <v>12.5</v>
      </c>
      <c r="N80" s="23"/>
      <c r="P80" s="38">
        <f t="shared" si="17"/>
        <v>5.2149999999999999</v>
      </c>
      <c r="Q80" s="38">
        <f t="shared" si="18"/>
        <v>2.9162499999999998</v>
      </c>
      <c r="R80" s="38">
        <f t="shared" si="19"/>
        <v>3.76125</v>
      </c>
      <c r="S80" s="38">
        <f t="shared" si="20"/>
        <v>0.60750000000000004</v>
      </c>
      <c r="T80" s="38">
        <f t="shared" si="26"/>
        <v>12.5</v>
      </c>
    </row>
    <row r="81" spans="1:20">
      <c r="A81" s="8" t="s">
        <v>123</v>
      </c>
      <c r="B81" s="203">
        <v>12.5</v>
      </c>
      <c r="C81" s="203">
        <v>12.5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5.2149999999999999</v>
      </c>
      <c r="J81" s="22">
        <f t="shared" si="22"/>
        <v>2.9162499999999998</v>
      </c>
      <c r="K81" s="22">
        <f t="shared" si="23"/>
        <v>3.76125</v>
      </c>
      <c r="L81" s="22">
        <f t="shared" si="24"/>
        <v>0.60750000000000004</v>
      </c>
      <c r="M81" s="156">
        <f t="shared" si="25"/>
        <v>12.5</v>
      </c>
      <c r="N81" s="23"/>
      <c r="P81" s="38">
        <f t="shared" si="17"/>
        <v>5.2149999999999999</v>
      </c>
      <c r="Q81" s="38">
        <f t="shared" si="18"/>
        <v>2.9162499999999998</v>
      </c>
      <c r="R81" s="38">
        <f t="shared" si="19"/>
        <v>3.76125</v>
      </c>
      <c r="S81" s="38">
        <f t="shared" si="20"/>
        <v>0.60750000000000004</v>
      </c>
      <c r="T81" s="38">
        <f t="shared" si="26"/>
        <v>12.5</v>
      </c>
    </row>
    <row r="82" spans="1:20">
      <c r="A82" s="8" t="s">
        <v>124</v>
      </c>
      <c r="B82" s="203">
        <v>12.5</v>
      </c>
      <c r="C82" s="203">
        <v>12.5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5.2149999999999999</v>
      </c>
      <c r="J82" s="22">
        <f t="shared" si="22"/>
        <v>2.9162499999999998</v>
      </c>
      <c r="K82" s="22">
        <f t="shared" si="23"/>
        <v>3.76125</v>
      </c>
      <c r="L82" s="22">
        <f t="shared" si="24"/>
        <v>0.60750000000000004</v>
      </c>
      <c r="M82" s="156">
        <f t="shared" si="25"/>
        <v>12.5</v>
      </c>
      <c r="N82" s="23"/>
      <c r="P82" s="38">
        <f t="shared" si="17"/>
        <v>5.2149999999999999</v>
      </c>
      <c r="Q82" s="38">
        <f t="shared" si="18"/>
        <v>2.9162499999999998</v>
      </c>
      <c r="R82" s="38">
        <f t="shared" si="19"/>
        <v>3.76125</v>
      </c>
      <c r="S82" s="38">
        <f t="shared" si="20"/>
        <v>0.60750000000000004</v>
      </c>
      <c r="T82" s="38">
        <f t="shared" si="26"/>
        <v>12.5</v>
      </c>
    </row>
    <row r="83" spans="1:20">
      <c r="A83" s="8" t="s">
        <v>125</v>
      </c>
      <c r="B83" s="203">
        <v>12.5</v>
      </c>
      <c r="C83" s="203">
        <v>12.5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5.2149999999999999</v>
      </c>
      <c r="J83" s="22">
        <f t="shared" si="22"/>
        <v>2.9162499999999998</v>
      </c>
      <c r="K83" s="22">
        <f t="shared" si="23"/>
        <v>3.76125</v>
      </c>
      <c r="L83" s="22">
        <f t="shared" si="24"/>
        <v>0.60750000000000004</v>
      </c>
      <c r="M83" s="156">
        <f t="shared" si="25"/>
        <v>12.5</v>
      </c>
      <c r="N83" s="23"/>
      <c r="P83" s="38">
        <f t="shared" si="17"/>
        <v>5.2149999999999999</v>
      </c>
      <c r="Q83" s="38">
        <f t="shared" si="18"/>
        <v>2.9162499999999998</v>
      </c>
      <c r="R83" s="38">
        <f t="shared" si="19"/>
        <v>3.76125</v>
      </c>
      <c r="S83" s="38">
        <f t="shared" si="20"/>
        <v>0.60750000000000004</v>
      </c>
      <c r="T83" s="38">
        <f t="shared" si="26"/>
        <v>12.5</v>
      </c>
    </row>
    <row r="84" spans="1:20">
      <c r="A84" s="8" t="s">
        <v>126</v>
      </c>
      <c r="B84" s="203">
        <v>12.5</v>
      </c>
      <c r="C84" s="203">
        <v>12.5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5.2149999999999999</v>
      </c>
      <c r="J84" s="22">
        <f t="shared" si="22"/>
        <v>2.9162499999999998</v>
      </c>
      <c r="K84" s="22">
        <f t="shared" si="23"/>
        <v>3.76125</v>
      </c>
      <c r="L84" s="22">
        <f t="shared" si="24"/>
        <v>0.60750000000000004</v>
      </c>
      <c r="M84" s="156">
        <f t="shared" si="25"/>
        <v>12.5</v>
      </c>
      <c r="N84" s="23"/>
      <c r="P84" s="38">
        <f t="shared" si="17"/>
        <v>5.2149999999999999</v>
      </c>
      <c r="Q84" s="38">
        <f t="shared" si="18"/>
        <v>2.9162499999999998</v>
      </c>
      <c r="R84" s="38">
        <f t="shared" si="19"/>
        <v>3.76125</v>
      </c>
      <c r="S84" s="38">
        <f t="shared" si="20"/>
        <v>0.60750000000000004</v>
      </c>
      <c r="T84" s="38">
        <f t="shared" si="26"/>
        <v>12.5</v>
      </c>
    </row>
    <row r="85" spans="1:20">
      <c r="A85" s="8" t="s">
        <v>127</v>
      </c>
      <c r="B85" s="203">
        <v>12.5</v>
      </c>
      <c r="C85" s="203">
        <v>12.5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5.2149999999999999</v>
      </c>
      <c r="J85" s="22">
        <f t="shared" si="22"/>
        <v>2.9162499999999998</v>
      </c>
      <c r="K85" s="22">
        <f t="shared" si="23"/>
        <v>3.76125</v>
      </c>
      <c r="L85" s="22">
        <f t="shared" si="24"/>
        <v>0.60750000000000004</v>
      </c>
      <c r="M85" s="156">
        <f t="shared" si="25"/>
        <v>12.5</v>
      </c>
      <c r="N85" s="23"/>
      <c r="P85" s="38">
        <f t="shared" si="17"/>
        <v>5.2149999999999999</v>
      </c>
      <c r="Q85" s="38">
        <f t="shared" si="18"/>
        <v>2.9162499999999998</v>
      </c>
      <c r="R85" s="38">
        <f t="shared" si="19"/>
        <v>3.76125</v>
      </c>
      <c r="S85" s="38">
        <f t="shared" si="20"/>
        <v>0.60750000000000004</v>
      </c>
      <c r="T85" s="38">
        <f t="shared" si="26"/>
        <v>12.5</v>
      </c>
    </row>
    <row r="86" spans="1:20">
      <c r="A86" s="8" t="s">
        <v>128</v>
      </c>
      <c r="B86" s="203">
        <v>12.5</v>
      </c>
      <c r="C86" s="203">
        <v>12.5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5.2149999999999999</v>
      </c>
      <c r="J86" s="22">
        <f t="shared" si="22"/>
        <v>2.9162499999999998</v>
      </c>
      <c r="K86" s="22">
        <f t="shared" si="23"/>
        <v>3.76125</v>
      </c>
      <c r="L86" s="22">
        <f t="shared" si="24"/>
        <v>0.60750000000000004</v>
      </c>
      <c r="M86" s="156">
        <f t="shared" si="25"/>
        <v>12.5</v>
      </c>
      <c r="N86" s="23"/>
      <c r="P86" s="38">
        <f t="shared" si="17"/>
        <v>5.2149999999999999</v>
      </c>
      <c r="Q86" s="38">
        <f t="shared" si="18"/>
        <v>2.9162499999999998</v>
      </c>
      <c r="R86" s="38">
        <f t="shared" si="19"/>
        <v>3.76125</v>
      </c>
      <c r="S86" s="38">
        <f t="shared" si="20"/>
        <v>0.60750000000000004</v>
      </c>
      <c r="T86" s="38">
        <f t="shared" si="26"/>
        <v>12.5</v>
      </c>
    </row>
    <row r="87" spans="1:20">
      <c r="A87" s="8" t="s">
        <v>129</v>
      </c>
      <c r="B87" s="203">
        <v>12.5</v>
      </c>
      <c r="C87" s="203">
        <v>12.5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5.2149999999999999</v>
      </c>
      <c r="J87" s="22">
        <f t="shared" si="22"/>
        <v>2.9162499999999998</v>
      </c>
      <c r="K87" s="22">
        <f t="shared" si="23"/>
        <v>3.76125</v>
      </c>
      <c r="L87" s="22">
        <f t="shared" si="24"/>
        <v>0.60750000000000004</v>
      </c>
      <c r="M87" s="156">
        <f t="shared" si="25"/>
        <v>12.5</v>
      </c>
      <c r="N87" s="23"/>
      <c r="P87" s="38">
        <f t="shared" si="17"/>
        <v>5.2149999999999999</v>
      </c>
      <c r="Q87" s="38">
        <f t="shared" si="18"/>
        <v>2.9162499999999998</v>
      </c>
      <c r="R87" s="38">
        <f t="shared" si="19"/>
        <v>3.76125</v>
      </c>
      <c r="S87" s="38">
        <f t="shared" si="20"/>
        <v>0.60750000000000004</v>
      </c>
      <c r="T87" s="38">
        <f t="shared" si="26"/>
        <v>12.5</v>
      </c>
    </row>
    <row r="88" spans="1:20">
      <c r="A88" s="8" t="s">
        <v>130</v>
      </c>
      <c r="B88" s="203">
        <v>12.5</v>
      </c>
      <c r="C88" s="203">
        <v>12.5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5.2149999999999999</v>
      </c>
      <c r="J88" s="22">
        <f t="shared" si="22"/>
        <v>2.9162499999999998</v>
      </c>
      <c r="K88" s="22">
        <f t="shared" si="23"/>
        <v>3.76125</v>
      </c>
      <c r="L88" s="22">
        <f t="shared" si="24"/>
        <v>0.60750000000000004</v>
      </c>
      <c r="M88" s="156">
        <f t="shared" si="25"/>
        <v>12.5</v>
      </c>
      <c r="N88" s="23"/>
      <c r="P88" s="38">
        <f t="shared" si="17"/>
        <v>5.2149999999999999</v>
      </c>
      <c r="Q88" s="38">
        <f t="shared" si="18"/>
        <v>2.9162499999999998</v>
      </c>
      <c r="R88" s="38">
        <f t="shared" si="19"/>
        <v>3.76125</v>
      </c>
      <c r="S88" s="38">
        <f t="shared" si="20"/>
        <v>0.60750000000000004</v>
      </c>
      <c r="T88" s="38">
        <f t="shared" si="26"/>
        <v>12.5</v>
      </c>
    </row>
    <row r="89" spans="1:20">
      <c r="A89" s="8" t="s">
        <v>131</v>
      </c>
      <c r="B89" s="203">
        <v>12.5</v>
      </c>
      <c r="C89" s="203">
        <v>12.5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5.2149999999999999</v>
      </c>
      <c r="J89" s="22">
        <f t="shared" si="22"/>
        <v>2.9162499999999998</v>
      </c>
      <c r="K89" s="22">
        <f t="shared" si="23"/>
        <v>3.76125</v>
      </c>
      <c r="L89" s="22">
        <f t="shared" si="24"/>
        <v>0.60750000000000004</v>
      </c>
      <c r="M89" s="156">
        <f t="shared" si="25"/>
        <v>12.5</v>
      </c>
      <c r="N89" s="23"/>
      <c r="P89" s="38">
        <f t="shared" si="17"/>
        <v>5.2149999999999999</v>
      </c>
      <c r="Q89" s="38">
        <f t="shared" si="18"/>
        <v>2.9162499999999998</v>
      </c>
      <c r="R89" s="38">
        <f t="shared" si="19"/>
        <v>3.76125</v>
      </c>
      <c r="S89" s="38">
        <f t="shared" si="20"/>
        <v>0.60750000000000004</v>
      </c>
      <c r="T89" s="38">
        <f t="shared" si="26"/>
        <v>12.5</v>
      </c>
    </row>
    <row r="90" spans="1:20">
      <c r="A90" s="8" t="s">
        <v>132</v>
      </c>
      <c r="B90" s="203">
        <v>12.5</v>
      </c>
      <c r="C90" s="203">
        <v>12.5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5.2149999999999999</v>
      </c>
      <c r="J90" s="22">
        <f t="shared" si="22"/>
        <v>2.9162499999999998</v>
      </c>
      <c r="K90" s="22">
        <f t="shared" si="23"/>
        <v>3.76125</v>
      </c>
      <c r="L90" s="22">
        <f t="shared" si="24"/>
        <v>0.60750000000000004</v>
      </c>
      <c r="M90" s="156">
        <f t="shared" si="25"/>
        <v>12.5</v>
      </c>
      <c r="N90" s="23"/>
      <c r="P90" s="38">
        <f t="shared" si="17"/>
        <v>5.2149999999999999</v>
      </c>
      <c r="Q90" s="38">
        <f t="shared" si="18"/>
        <v>2.9162499999999998</v>
      </c>
      <c r="R90" s="38">
        <f t="shared" si="19"/>
        <v>3.76125</v>
      </c>
      <c r="S90" s="38">
        <f t="shared" si="20"/>
        <v>0.60750000000000004</v>
      </c>
      <c r="T90" s="38">
        <f t="shared" si="26"/>
        <v>12.5</v>
      </c>
    </row>
    <row r="91" spans="1:20">
      <c r="A91" s="8" t="s">
        <v>133</v>
      </c>
      <c r="B91" s="203">
        <v>12.5</v>
      </c>
      <c r="C91" s="203">
        <v>12.5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5.2149999999999999</v>
      </c>
      <c r="J91" s="22">
        <f t="shared" si="22"/>
        <v>2.9162499999999998</v>
      </c>
      <c r="K91" s="22">
        <f t="shared" si="23"/>
        <v>3.76125</v>
      </c>
      <c r="L91" s="22">
        <f t="shared" si="24"/>
        <v>0.60750000000000004</v>
      </c>
      <c r="M91" s="156">
        <f t="shared" si="25"/>
        <v>12.5</v>
      </c>
      <c r="N91" s="23"/>
      <c r="P91" s="38">
        <f t="shared" si="17"/>
        <v>5.2149999999999999</v>
      </c>
      <c r="Q91" s="38">
        <f t="shared" si="18"/>
        <v>2.9162499999999998</v>
      </c>
      <c r="R91" s="38">
        <f t="shared" si="19"/>
        <v>3.76125</v>
      </c>
      <c r="S91" s="38">
        <f t="shared" si="20"/>
        <v>0.60750000000000004</v>
      </c>
      <c r="T91" s="38">
        <f t="shared" si="26"/>
        <v>12.5</v>
      </c>
    </row>
    <row r="92" spans="1:20">
      <c r="A92" s="8" t="s">
        <v>134</v>
      </c>
      <c r="B92" s="203">
        <v>12.5</v>
      </c>
      <c r="C92" s="203">
        <v>12.5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5.2149999999999999</v>
      </c>
      <c r="J92" s="22">
        <f t="shared" si="22"/>
        <v>2.9162499999999998</v>
      </c>
      <c r="K92" s="22">
        <f t="shared" si="23"/>
        <v>3.76125</v>
      </c>
      <c r="L92" s="22">
        <f t="shared" si="24"/>
        <v>0.60750000000000004</v>
      </c>
      <c r="M92" s="156">
        <f t="shared" si="25"/>
        <v>12.5</v>
      </c>
      <c r="N92" s="23"/>
      <c r="P92" s="38">
        <f t="shared" si="17"/>
        <v>5.2149999999999999</v>
      </c>
      <c r="Q92" s="38">
        <f t="shared" si="18"/>
        <v>2.9162499999999998</v>
      </c>
      <c r="R92" s="38">
        <f t="shared" si="19"/>
        <v>3.76125</v>
      </c>
      <c r="S92" s="38">
        <f t="shared" si="20"/>
        <v>0.60750000000000004</v>
      </c>
      <c r="T92" s="38">
        <f t="shared" si="26"/>
        <v>12.5</v>
      </c>
    </row>
    <row r="93" spans="1:20">
      <c r="A93" s="8" t="s">
        <v>135</v>
      </c>
      <c r="B93" s="203">
        <v>12.5</v>
      </c>
      <c r="C93" s="203">
        <v>12.5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5.2149999999999999</v>
      </c>
      <c r="J93" s="22">
        <f t="shared" si="22"/>
        <v>2.9162499999999998</v>
      </c>
      <c r="K93" s="22">
        <f t="shared" si="23"/>
        <v>3.76125</v>
      </c>
      <c r="L93" s="22">
        <f t="shared" si="24"/>
        <v>0.60750000000000004</v>
      </c>
      <c r="M93" s="156">
        <f t="shared" si="25"/>
        <v>12.5</v>
      </c>
      <c r="N93" s="23"/>
      <c r="P93" s="38">
        <f t="shared" si="17"/>
        <v>5.2149999999999999</v>
      </c>
      <c r="Q93" s="38">
        <f t="shared" si="18"/>
        <v>2.9162499999999998</v>
      </c>
      <c r="R93" s="38">
        <f t="shared" si="19"/>
        <v>3.76125</v>
      </c>
      <c r="S93" s="38">
        <f t="shared" si="20"/>
        <v>0.60750000000000004</v>
      </c>
      <c r="T93" s="38">
        <f t="shared" si="26"/>
        <v>12.5</v>
      </c>
    </row>
    <row r="94" spans="1:20">
      <c r="A94" s="8" t="s">
        <v>136</v>
      </c>
      <c r="B94" s="203">
        <v>12.5</v>
      </c>
      <c r="C94" s="203">
        <v>12.5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5.2149999999999999</v>
      </c>
      <c r="J94" s="22">
        <f t="shared" si="22"/>
        <v>2.9162499999999998</v>
      </c>
      <c r="K94" s="22">
        <f t="shared" si="23"/>
        <v>3.76125</v>
      </c>
      <c r="L94" s="22">
        <f t="shared" si="24"/>
        <v>0.60750000000000004</v>
      </c>
      <c r="M94" s="156">
        <f t="shared" si="25"/>
        <v>12.5</v>
      </c>
      <c r="N94" s="23"/>
      <c r="P94" s="38">
        <f t="shared" si="17"/>
        <v>5.2149999999999999</v>
      </c>
      <c r="Q94" s="38">
        <f t="shared" si="18"/>
        <v>2.9162499999999998</v>
      </c>
      <c r="R94" s="38">
        <f t="shared" si="19"/>
        <v>3.76125</v>
      </c>
      <c r="S94" s="38">
        <f t="shared" si="20"/>
        <v>0.60750000000000004</v>
      </c>
      <c r="T94" s="38">
        <f t="shared" si="26"/>
        <v>12.5</v>
      </c>
    </row>
    <row r="95" spans="1:20">
      <c r="A95" s="8" t="s">
        <v>137</v>
      </c>
      <c r="B95" s="203">
        <v>12.5</v>
      </c>
      <c r="C95" s="203">
        <v>12.5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5.2149999999999999</v>
      </c>
      <c r="J95" s="22">
        <f t="shared" si="22"/>
        <v>2.9162499999999998</v>
      </c>
      <c r="K95" s="22">
        <f t="shared" si="23"/>
        <v>3.76125</v>
      </c>
      <c r="L95" s="22">
        <f t="shared" si="24"/>
        <v>0.60750000000000004</v>
      </c>
      <c r="M95" s="156">
        <f t="shared" si="25"/>
        <v>12.5</v>
      </c>
      <c r="N95" s="23"/>
      <c r="P95" s="38">
        <f t="shared" si="17"/>
        <v>5.2149999999999999</v>
      </c>
      <c r="Q95" s="38">
        <f t="shared" si="18"/>
        <v>2.9162499999999998</v>
      </c>
      <c r="R95" s="38">
        <f t="shared" si="19"/>
        <v>3.76125</v>
      </c>
      <c r="S95" s="38">
        <f t="shared" si="20"/>
        <v>0.60750000000000004</v>
      </c>
      <c r="T95" s="38">
        <f t="shared" si="26"/>
        <v>12.5</v>
      </c>
    </row>
    <row r="96" spans="1:20">
      <c r="A96" s="8" t="s">
        <v>138</v>
      </c>
      <c r="B96" s="203">
        <v>12.5</v>
      </c>
      <c r="C96" s="203">
        <v>12.5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5.2149999999999999</v>
      </c>
      <c r="J96" s="22">
        <f t="shared" si="22"/>
        <v>2.9162499999999998</v>
      </c>
      <c r="K96" s="22">
        <f t="shared" si="23"/>
        <v>3.76125</v>
      </c>
      <c r="L96" s="22">
        <f t="shared" si="24"/>
        <v>0.60750000000000004</v>
      </c>
      <c r="M96" s="156">
        <f t="shared" si="25"/>
        <v>12.5</v>
      </c>
      <c r="N96" s="23"/>
      <c r="P96" s="38">
        <f t="shared" si="17"/>
        <v>5.2149999999999999</v>
      </c>
      <c r="Q96" s="38">
        <f t="shared" si="18"/>
        <v>2.9162499999999998</v>
      </c>
      <c r="R96" s="38">
        <f t="shared" si="19"/>
        <v>3.76125</v>
      </c>
      <c r="S96" s="38">
        <f t="shared" si="20"/>
        <v>0.60750000000000004</v>
      </c>
      <c r="T96" s="38">
        <f t="shared" si="26"/>
        <v>12.5</v>
      </c>
    </row>
    <row r="97" spans="1:23">
      <c r="A97" s="8" t="s">
        <v>139</v>
      </c>
      <c r="B97" s="203">
        <v>12.5</v>
      </c>
      <c r="C97" s="203">
        <v>12.5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5.2149999999999999</v>
      </c>
      <c r="J97" s="22">
        <f t="shared" si="22"/>
        <v>2.9162499999999998</v>
      </c>
      <c r="K97" s="22">
        <f t="shared" si="23"/>
        <v>3.76125</v>
      </c>
      <c r="L97" s="22">
        <f t="shared" si="24"/>
        <v>0.60750000000000004</v>
      </c>
      <c r="M97" s="156">
        <f t="shared" si="25"/>
        <v>12.5</v>
      </c>
      <c r="N97" s="23"/>
      <c r="P97" s="38">
        <f t="shared" si="17"/>
        <v>5.2149999999999999</v>
      </c>
      <c r="Q97" s="38">
        <f t="shared" si="18"/>
        <v>2.9162499999999998</v>
      </c>
      <c r="R97" s="38">
        <f t="shared" si="19"/>
        <v>3.76125</v>
      </c>
      <c r="S97" s="38">
        <f t="shared" si="20"/>
        <v>0.60750000000000004</v>
      </c>
      <c r="T97" s="38">
        <f t="shared" si="26"/>
        <v>12.5</v>
      </c>
    </row>
    <row r="98" spans="1:23" ht="15.75" thickBot="1">
      <c r="A98" s="8" t="s">
        <v>140</v>
      </c>
      <c r="B98" s="203">
        <v>12.5</v>
      </c>
      <c r="C98" s="203">
        <v>12.5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5.2149999999999999</v>
      </c>
      <c r="J98" s="22">
        <f t="shared" si="22"/>
        <v>2.9162499999999998</v>
      </c>
      <c r="K98" s="22">
        <f t="shared" si="23"/>
        <v>3.76125</v>
      </c>
      <c r="L98" s="22">
        <f t="shared" si="24"/>
        <v>0.60750000000000004</v>
      </c>
      <c r="M98" s="156">
        <f t="shared" si="25"/>
        <v>12.5</v>
      </c>
      <c r="N98" s="23"/>
      <c r="P98" s="38">
        <f t="shared" si="17"/>
        <v>5.2149999999999999</v>
      </c>
      <c r="Q98" s="38">
        <f t="shared" si="18"/>
        <v>2.9162499999999998</v>
      </c>
      <c r="R98" s="38">
        <f t="shared" si="19"/>
        <v>3.76125</v>
      </c>
      <c r="S98" s="38">
        <f t="shared" si="20"/>
        <v>0.60750000000000004</v>
      </c>
      <c r="T98" s="38">
        <f t="shared" si="26"/>
        <v>12.5</v>
      </c>
    </row>
    <row r="99" spans="1:23" ht="15.75" thickBot="1">
      <c r="A99" s="8" t="s">
        <v>171</v>
      </c>
      <c r="B99" s="21">
        <f t="shared" ref="B99:H99" si="27">SUM(B3:B98)/4000</f>
        <v>0.3</v>
      </c>
      <c r="C99" s="21">
        <f t="shared" si="27"/>
        <v>0.3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0.12515999999999974</v>
      </c>
      <c r="J99" s="157">
        <f t="shared" ref="J99:L99" si="28">SUM(J3:J98)/4000</f>
        <v>6.9989999999999913E-2</v>
      </c>
      <c r="K99" s="157">
        <f t="shared" si="28"/>
        <v>9.0270000000000059E-2</v>
      </c>
      <c r="L99" s="157">
        <f t="shared" si="28"/>
        <v>1.4580000000000029E-2</v>
      </c>
      <c r="M99" s="158">
        <f>SUM(M3:M98)/4000</f>
        <v>0.3</v>
      </c>
      <c r="N99" s="24"/>
      <c r="P99" s="38">
        <f>SUM(P3:P98)/4000</f>
        <v>0.12515999999999974</v>
      </c>
      <c r="Q99" s="38">
        <f t="shared" ref="Q99:S99" si="29">SUM(Q3:Q98)/4000</f>
        <v>6.9989999999999913E-2</v>
      </c>
      <c r="R99" s="38">
        <f t="shared" si="29"/>
        <v>9.0270000000000059E-2</v>
      </c>
      <c r="S99" s="38">
        <f t="shared" si="29"/>
        <v>1.4580000000000029E-2</v>
      </c>
      <c r="T99" s="38">
        <f t="shared" si="26"/>
        <v>0.29999999999999977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41.66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-80</v>
      </c>
      <c r="R3" s="54">
        <v>0</v>
      </c>
      <c r="S3" s="73">
        <v>0</v>
      </c>
      <c r="U3" s="74">
        <v>-80</v>
      </c>
      <c r="V3" s="75">
        <v>41.66</v>
      </c>
      <c r="W3">
        <v>41.66</v>
      </c>
      <c r="X3">
        <v>0</v>
      </c>
      <c r="Y3">
        <v>-80</v>
      </c>
      <c r="Z3">
        <v>0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18.41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-83</v>
      </c>
      <c r="R4" s="47">
        <v>0</v>
      </c>
      <c r="S4" s="75">
        <v>0</v>
      </c>
      <c r="U4" s="74">
        <v>-83</v>
      </c>
      <c r="V4" s="75">
        <v>18.41</v>
      </c>
      <c r="W4">
        <v>18.41</v>
      </c>
      <c r="X4">
        <v>0</v>
      </c>
      <c r="Y4">
        <v>-83</v>
      </c>
      <c r="Z4">
        <v>0</v>
      </c>
      <c r="AA4">
        <v>0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-85</v>
      </c>
      <c r="R5" s="47">
        <v>0</v>
      </c>
      <c r="S5" s="75">
        <v>0</v>
      </c>
      <c r="U5" s="74">
        <v>-85</v>
      </c>
      <c r="V5" s="75">
        <v>0</v>
      </c>
      <c r="W5">
        <v>0</v>
      </c>
      <c r="X5">
        <v>0</v>
      </c>
      <c r="Y5">
        <v>-85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-87</v>
      </c>
      <c r="R6" s="47">
        <v>0</v>
      </c>
      <c r="S6" s="75">
        <v>0</v>
      </c>
      <c r="U6" s="74">
        <v>-87</v>
      </c>
      <c r="V6" s="75">
        <v>0</v>
      </c>
      <c r="W6">
        <v>0</v>
      </c>
      <c r="X6">
        <v>0</v>
      </c>
      <c r="Y6">
        <v>-87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-30</v>
      </c>
      <c r="P7" s="47">
        <v>0</v>
      </c>
      <c r="Q7" s="47">
        <v>-91</v>
      </c>
      <c r="R7" s="47">
        <v>0</v>
      </c>
      <c r="S7" s="75">
        <v>0</v>
      </c>
      <c r="U7" s="74">
        <v>-121</v>
      </c>
      <c r="V7" s="75">
        <v>0</v>
      </c>
      <c r="W7">
        <v>0</v>
      </c>
      <c r="X7">
        <v>-30</v>
      </c>
      <c r="Y7">
        <v>-91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-40</v>
      </c>
      <c r="P8" s="47">
        <v>0</v>
      </c>
      <c r="Q8" s="47">
        <v>-90</v>
      </c>
      <c r="R8" s="47">
        <v>0</v>
      </c>
      <c r="S8" s="75">
        <v>0</v>
      </c>
      <c r="U8" s="74">
        <v>-130</v>
      </c>
      <c r="V8" s="75">
        <v>0</v>
      </c>
      <c r="W8">
        <v>0</v>
      </c>
      <c r="X8">
        <v>-40</v>
      </c>
      <c r="Y8">
        <v>-90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-60</v>
      </c>
      <c r="P9" s="47">
        <v>0</v>
      </c>
      <c r="Q9" s="47">
        <v>-94</v>
      </c>
      <c r="R9" s="47">
        <v>0</v>
      </c>
      <c r="S9" s="75">
        <v>0</v>
      </c>
      <c r="U9" s="74">
        <v>-154</v>
      </c>
      <c r="V9" s="75">
        <v>0</v>
      </c>
      <c r="W9">
        <v>0</v>
      </c>
      <c r="X9">
        <v>-60</v>
      </c>
      <c r="Y9">
        <v>-94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-85</v>
      </c>
      <c r="P10" s="47">
        <v>0</v>
      </c>
      <c r="Q10" s="47">
        <v>-95</v>
      </c>
      <c r="R10" s="47">
        <v>0</v>
      </c>
      <c r="S10" s="75">
        <v>0</v>
      </c>
      <c r="U10" s="74">
        <v>-180</v>
      </c>
      <c r="V10" s="75">
        <v>0</v>
      </c>
      <c r="W10">
        <v>0</v>
      </c>
      <c r="X10">
        <v>-85</v>
      </c>
      <c r="Y10">
        <v>-95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-60</v>
      </c>
      <c r="P11" s="47">
        <v>0</v>
      </c>
      <c r="Q11" s="47">
        <v>-97</v>
      </c>
      <c r="R11" s="47">
        <v>0</v>
      </c>
      <c r="S11" s="75">
        <v>0</v>
      </c>
      <c r="U11" s="74">
        <v>-157</v>
      </c>
      <c r="V11" s="75">
        <v>0</v>
      </c>
      <c r="W11">
        <v>0</v>
      </c>
      <c r="X11">
        <v>-60</v>
      </c>
      <c r="Y11">
        <v>-97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-75</v>
      </c>
      <c r="P12" s="47">
        <v>0</v>
      </c>
      <c r="Q12" s="47">
        <v>-99</v>
      </c>
      <c r="R12" s="47">
        <v>0</v>
      </c>
      <c r="S12" s="75">
        <v>0</v>
      </c>
      <c r="U12" s="74">
        <v>-174</v>
      </c>
      <c r="V12" s="75">
        <v>0</v>
      </c>
      <c r="W12">
        <v>0</v>
      </c>
      <c r="X12">
        <v>-75</v>
      </c>
      <c r="Y12">
        <v>-99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-88</v>
      </c>
      <c r="P13" s="47">
        <v>0</v>
      </c>
      <c r="Q13" s="47">
        <v>-99</v>
      </c>
      <c r="R13" s="47">
        <v>0</v>
      </c>
      <c r="S13" s="75">
        <v>0</v>
      </c>
      <c r="U13" s="74">
        <v>-187</v>
      </c>
      <c r="V13" s="75">
        <v>0</v>
      </c>
      <c r="W13">
        <v>0</v>
      </c>
      <c r="X13">
        <v>-88</v>
      </c>
      <c r="Y13">
        <v>-99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-103</v>
      </c>
      <c r="P14" s="47">
        <v>0</v>
      </c>
      <c r="Q14" s="47">
        <v>-99</v>
      </c>
      <c r="R14" s="47">
        <v>0</v>
      </c>
      <c r="S14" s="75">
        <v>0</v>
      </c>
      <c r="U14" s="74">
        <v>-202</v>
      </c>
      <c r="V14" s="75">
        <v>0</v>
      </c>
      <c r="W14">
        <v>0</v>
      </c>
      <c r="X14">
        <v>-103</v>
      </c>
      <c r="Y14">
        <v>-99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-118</v>
      </c>
      <c r="P15" s="47">
        <v>-21</v>
      </c>
      <c r="Q15" s="47">
        <v>-99</v>
      </c>
      <c r="R15" s="47">
        <v>0</v>
      </c>
      <c r="S15" s="75">
        <v>0</v>
      </c>
      <c r="U15" s="74">
        <v>-238</v>
      </c>
      <c r="V15" s="75">
        <v>0</v>
      </c>
      <c r="W15">
        <v>0</v>
      </c>
      <c r="X15">
        <v>-118</v>
      </c>
      <c r="Y15">
        <v>-99</v>
      </c>
      <c r="Z15">
        <v>0</v>
      </c>
      <c r="AA15">
        <v>-21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-135</v>
      </c>
      <c r="P16" s="47">
        <v>-41</v>
      </c>
      <c r="Q16" s="47">
        <v>-99</v>
      </c>
      <c r="R16" s="47">
        <v>0</v>
      </c>
      <c r="S16" s="75">
        <v>0</v>
      </c>
      <c r="U16" s="74">
        <v>-275</v>
      </c>
      <c r="V16" s="75">
        <v>0</v>
      </c>
      <c r="W16">
        <v>0</v>
      </c>
      <c r="X16">
        <v>-135</v>
      </c>
      <c r="Y16">
        <v>-99</v>
      </c>
      <c r="Z16">
        <v>0</v>
      </c>
      <c r="AA16">
        <v>-41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-190</v>
      </c>
      <c r="P17" s="47">
        <v>-60</v>
      </c>
      <c r="Q17" s="47">
        <v>-99</v>
      </c>
      <c r="R17" s="47">
        <v>0</v>
      </c>
      <c r="S17" s="75">
        <v>0</v>
      </c>
      <c r="U17" s="74">
        <v>-349</v>
      </c>
      <c r="V17" s="75">
        <v>0</v>
      </c>
      <c r="W17">
        <v>0</v>
      </c>
      <c r="X17">
        <v>-190</v>
      </c>
      <c r="Y17">
        <v>-99</v>
      </c>
      <c r="Z17">
        <v>0</v>
      </c>
      <c r="AA17">
        <v>-60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-205</v>
      </c>
      <c r="P18" s="47">
        <v>-75</v>
      </c>
      <c r="Q18" s="47">
        <v>-99</v>
      </c>
      <c r="R18" s="47">
        <v>0</v>
      </c>
      <c r="S18" s="75">
        <v>0</v>
      </c>
      <c r="U18" s="74">
        <v>-379</v>
      </c>
      <c r="V18" s="75">
        <v>0</v>
      </c>
      <c r="W18">
        <v>0</v>
      </c>
      <c r="X18">
        <v>-205</v>
      </c>
      <c r="Y18">
        <v>-99</v>
      </c>
      <c r="Z18">
        <v>0</v>
      </c>
      <c r="AA18">
        <v>-75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-215</v>
      </c>
      <c r="P19" s="47">
        <v>-86</v>
      </c>
      <c r="Q19" s="47">
        <v>-99</v>
      </c>
      <c r="R19" s="47">
        <v>0</v>
      </c>
      <c r="S19" s="75">
        <v>0</v>
      </c>
      <c r="U19" s="74">
        <v>-400</v>
      </c>
      <c r="V19" s="75">
        <v>0</v>
      </c>
      <c r="W19">
        <v>0</v>
      </c>
      <c r="X19">
        <v>-215</v>
      </c>
      <c r="Y19">
        <v>-99</v>
      </c>
      <c r="Z19">
        <v>0</v>
      </c>
      <c r="AA19">
        <v>-86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-230</v>
      </c>
      <c r="P20" s="47">
        <v>-102</v>
      </c>
      <c r="Q20" s="47">
        <v>-99</v>
      </c>
      <c r="R20" s="47">
        <v>0</v>
      </c>
      <c r="S20" s="75">
        <v>0</v>
      </c>
      <c r="U20" s="74">
        <v>-431</v>
      </c>
      <c r="V20" s="75">
        <v>0</v>
      </c>
      <c r="W20">
        <v>0</v>
      </c>
      <c r="X20">
        <v>-230</v>
      </c>
      <c r="Y20">
        <v>-99</v>
      </c>
      <c r="Z20">
        <v>0</v>
      </c>
      <c r="AA20">
        <v>-102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-200</v>
      </c>
      <c r="P21" s="47">
        <v>-114</v>
      </c>
      <c r="Q21" s="47">
        <v>-99</v>
      </c>
      <c r="R21" s="47">
        <v>0</v>
      </c>
      <c r="S21" s="75">
        <v>0</v>
      </c>
      <c r="U21" s="74">
        <v>-413</v>
      </c>
      <c r="V21" s="75">
        <v>0</v>
      </c>
      <c r="W21">
        <v>0</v>
      </c>
      <c r="X21">
        <v>-200</v>
      </c>
      <c r="Y21">
        <v>-99</v>
      </c>
      <c r="Z21">
        <v>0</v>
      </c>
      <c r="AA21">
        <v>-114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-210</v>
      </c>
      <c r="P22" s="47">
        <v>-127</v>
      </c>
      <c r="Q22" s="47">
        <v>-99</v>
      </c>
      <c r="R22" s="47">
        <v>0</v>
      </c>
      <c r="S22" s="75">
        <v>0</v>
      </c>
      <c r="U22" s="74">
        <v>-436</v>
      </c>
      <c r="V22" s="75">
        <v>0</v>
      </c>
      <c r="W22">
        <v>0</v>
      </c>
      <c r="X22">
        <v>-210</v>
      </c>
      <c r="Y22">
        <v>-99</v>
      </c>
      <c r="Z22">
        <v>0</v>
      </c>
      <c r="AA22">
        <v>-127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-168</v>
      </c>
      <c r="P23" s="47">
        <v>-8</v>
      </c>
      <c r="Q23" s="47">
        <v>-99</v>
      </c>
      <c r="R23" s="47">
        <v>0</v>
      </c>
      <c r="S23" s="75">
        <v>0</v>
      </c>
      <c r="U23" s="74">
        <v>-275</v>
      </c>
      <c r="V23" s="75">
        <v>0</v>
      </c>
      <c r="W23">
        <v>0</v>
      </c>
      <c r="X23">
        <v>-168</v>
      </c>
      <c r="Y23">
        <v>-99</v>
      </c>
      <c r="Z23">
        <v>0</v>
      </c>
      <c r="AA23">
        <v>-8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-168</v>
      </c>
      <c r="P24" s="47">
        <v>-5</v>
      </c>
      <c r="Q24" s="47">
        <v>-99</v>
      </c>
      <c r="R24" s="47">
        <v>0</v>
      </c>
      <c r="S24" s="75">
        <v>0</v>
      </c>
      <c r="U24" s="74">
        <v>-272</v>
      </c>
      <c r="V24" s="75">
        <v>0</v>
      </c>
      <c r="W24">
        <v>0</v>
      </c>
      <c r="X24">
        <v>-168</v>
      </c>
      <c r="Y24">
        <v>-99</v>
      </c>
      <c r="Z24">
        <v>0</v>
      </c>
      <c r="AA24">
        <v>-5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-183</v>
      </c>
      <c r="P25" s="47">
        <v>-23</v>
      </c>
      <c r="Q25" s="47">
        <v>-99</v>
      </c>
      <c r="R25" s="47">
        <v>0</v>
      </c>
      <c r="S25" s="75">
        <v>0</v>
      </c>
      <c r="U25" s="74">
        <v>-305</v>
      </c>
      <c r="V25" s="75">
        <v>0</v>
      </c>
      <c r="W25">
        <v>0</v>
      </c>
      <c r="X25">
        <v>-183</v>
      </c>
      <c r="Y25">
        <v>-99</v>
      </c>
      <c r="Z25">
        <v>0</v>
      </c>
      <c r="AA25">
        <v>-23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-190</v>
      </c>
      <c r="P26" s="47">
        <v>-189</v>
      </c>
      <c r="Q26" s="47">
        <v>-99</v>
      </c>
      <c r="R26" s="47">
        <v>0</v>
      </c>
      <c r="S26" s="75">
        <v>0</v>
      </c>
      <c r="U26" s="74">
        <v>-478</v>
      </c>
      <c r="V26" s="75">
        <v>0</v>
      </c>
      <c r="W26">
        <v>0</v>
      </c>
      <c r="X26">
        <v>-190</v>
      </c>
      <c r="Y26">
        <v>-99</v>
      </c>
      <c r="Z26">
        <v>0</v>
      </c>
      <c r="AA26">
        <v>-189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0.97</v>
      </c>
      <c r="N27" s="74">
        <v>0</v>
      </c>
      <c r="O27" s="47">
        <v>-200.01</v>
      </c>
      <c r="P27" s="47">
        <v>-202</v>
      </c>
      <c r="Q27" s="47">
        <v>-99</v>
      </c>
      <c r="R27" s="47">
        <v>0</v>
      </c>
      <c r="S27" s="75">
        <v>0</v>
      </c>
      <c r="U27" s="74">
        <v>-501.01</v>
      </c>
      <c r="V27" s="75">
        <v>0.97</v>
      </c>
      <c r="W27">
        <v>0</v>
      </c>
      <c r="X27">
        <v>-200.01</v>
      </c>
      <c r="Y27">
        <v>-99</v>
      </c>
      <c r="Z27">
        <v>0.97</v>
      </c>
      <c r="AA27">
        <v>-202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2.52</v>
      </c>
      <c r="N28" s="74">
        <v>0</v>
      </c>
      <c r="O28" s="47">
        <v>-153</v>
      </c>
      <c r="P28" s="47">
        <v>-207</v>
      </c>
      <c r="Q28" s="47">
        <v>-99</v>
      </c>
      <c r="R28" s="47">
        <v>0</v>
      </c>
      <c r="S28" s="75">
        <v>0</v>
      </c>
      <c r="U28" s="74">
        <v>-459</v>
      </c>
      <c r="V28" s="75">
        <v>2.52</v>
      </c>
      <c r="W28">
        <v>0</v>
      </c>
      <c r="X28">
        <v>-153</v>
      </c>
      <c r="Y28">
        <v>-99</v>
      </c>
      <c r="Z28">
        <v>2.52</v>
      </c>
      <c r="AA28">
        <v>-207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1.74</v>
      </c>
      <c r="N29" s="74">
        <v>0</v>
      </c>
      <c r="O29" s="47">
        <v>-148</v>
      </c>
      <c r="P29" s="47">
        <v>-124.4</v>
      </c>
      <c r="Q29" s="47">
        <v>-99</v>
      </c>
      <c r="R29" s="47">
        <v>0</v>
      </c>
      <c r="S29" s="75">
        <v>0</v>
      </c>
      <c r="U29" s="74">
        <v>-371.4</v>
      </c>
      <c r="V29" s="75">
        <v>1.74</v>
      </c>
      <c r="W29">
        <v>0</v>
      </c>
      <c r="X29">
        <v>-148</v>
      </c>
      <c r="Y29">
        <v>-99</v>
      </c>
      <c r="Z29">
        <v>1.74</v>
      </c>
      <c r="AA29">
        <v>-124.4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0.68</v>
      </c>
      <c r="N30" s="74">
        <v>0</v>
      </c>
      <c r="O30" s="47">
        <v>-158</v>
      </c>
      <c r="P30" s="47">
        <v>-110.6</v>
      </c>
      <c r="Q30" s="47">
        <v>-99</v>
      </c>
      <c r="R30" s="47">
        <v>0</v>
      </c>
      <c r="S30" s="75">
        <v>0</v>
      </c>
      <c r="U30" s="74">
        <v>-367.6</v>
      </c>
      <c r="V30" s="75">
        <v>0.68</v>
      </c>
      <c r="W30">
        <v>0</v>
      </c>
      <c r="X30">
        <v>-158</v>
      </c>
      <c r="Y30">
        <v>-99</v>
      </c>
      <c r="Z30">
        <v>0.68</v>
      </c>
      <c r="AA30">
        <v>-110.6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3.58</v>
      </c>
      <c r="N31" s="74">
        <v>0</v>
      </c>
      <c r="O31" s="47">
        <v>-168</v>
      </c>
      <c r="P31" s="47">
        <v>-244</v>
      </c>
      <c r="Q31" s="47">
        <v>-82</v>
      </c>
      <c r="R31" s="47">
        <v>0</v>
      </c>
      <c r="S31" s="75">
        <v>0</v>
      </c>
      <c r="U31" s="74">
        <v>-494</v>
      </c>
      <c r="V31" s="75">
        <v>3.58</v>
      </c>
      <c r="W31">
        <v>0</v>
      </c>
      <c r="X31">
        <v>-168</v>
      </c>
      <c r="Y31">
        <v>-82</v>
      </c>
      <c r="Z31">
        <v>3.58</v>
      </c>
      <c r="AA31">
        <v>-244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3.29</v>
      </c>
      <c r="N32" s="74">
        <v>0</v>
      </c>
      <c r="O32" s="47">
        <v>-173</v>
      </c>
      <c r="P32" s="47">
        <v>-106</v>
      </c>
      <c r="Q32" s="47">
        <v>-74</v>
      </c>
      <c r="R32" s="47">
        <v>0</v>
      </c>
      <c r="S32" s="75">
        <v>0</v>
      </c>
      <c r="U32" s="74">
        <v>-353</v>
      </c>
      <c r="V32" s="75">
        <v>3.29</v>
      </c>
      <c r="W32">
        <v>0</v>
      </c>
      <c r="X32">
        <v>-173</v>
      </c>
      <c r="Y32">
        <v>-74</v>
      </c>
      <c r="Z32">
        <v>3.29</v>
      </c>
      <c r="AA32">
        <v>-106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2.62</v>
      </c>
      <c r="N33" s="74">
        <v>0</v>
      </c>
      <c r="O33" s="47">
        <v>-198</v>
      </c>
      <c r="P33" s="47">
        <v>-117</v>
      </c>
      <c r="Q33" s="47">
        <v>-65</v>
      </c>
      <c r="R33" s="47">
        <v>0</v>
      </c>
      <c r="S33" s="75">
        <v>0</v>
      </c>
      <c r="U33" s="74">
        <v>-380</v>
      </c>
      <c r="V33" s="75">
        <v>2.62</v>
      </c>
      <c r="W33">
        <v>0</v>
      </c>
      <c r="X33">
        <v>-198</v>
      </c>
      <c r="Y33">
        <v>-65</v>
      </c>
      <c r="Z33">
        <v>2.62</v>
      </c>
      <c r="AA33">
        <v>-117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3.2</v>
      </c>
      <c r="N34" s="74">
        <v>-17</v>
      </c>
      <c r="O34" s="47">
        <v>-223</v>
      </c>
      <c r="P34" s="47">
        <v>-131</v>
      </c>
      <c r="Q34" s="47">
        <v>-54</v>
      </c>
      <c r="R34" s="47">
        <v>0</v>
      </c>
      <c r="S34" s="75">
        <v>0</v>
      </c>
      <c r="U34" s="74">
        <v>-425</v>
      </c>
      <c r="V34" s="75">
        <v>3.2</v>
      </c>
      <c r="W34">
        <v>-17</v>
      </c>
      <c r="X34">
        <v>-223</v>
      </c>
      <c r="Y34">
        <v>-54</v>
      </c>
      <c r="Z34">
        <v>3.2</v>
      </c>
      <c r="AA34">
        <v>-131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4.84</v>
      </c>
      <c r="N35" s="74">
        <v>-41</v>
      </c>
      <c r="O35" s="47">
        <v>-258</v>
      </c>
      <c r="P35" s="47">
        <v>-146</v>
      </c>
      <c r="Q35" s="47">
        <v>-40</v>
      </c>
      <c r="R35" s="47">
        <v>0</v>
      </c>
      <c r="S35" s="75">
        <v>0</v>
      </c>
      <c r="U35" s="74">
        <v>-485</v>
      </c>
      <c r="V35" s="75">
        <v>4.84</v>
      </c>
      <c r="W35">
        <v>-41</v>
      </c>
      <c r="X35">
        <v>-258</v>
      </c>
      <c r="Y35">
        <v>-40</v>
      </c>
      <c r="Z35">
        <v>4.84</v>
      </c>
      <c r="AA35">
        <v>-146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3.39</v>
      </c>
      <c r="N36" s="74">
        <v>-46</v>
      </c>
      <c r="O36" s="47">
        <v>-278</v>
      </c>
      <c r="P36" s="47">
        <v>-148</v>
      </c>
      <c r="Q36" s="47">
        <v>-24</v>
      </c>
      <c r="R36" s="47">
        <v>0</v>
      </c>
      <c r="S36" s="75">
        <v>0</v>
      </c>
      <c r="U36" s="74">
        <v>-496</v>
      </c>
      <c r="V36" s="75">
        <v>3.39</v>
      </c>
      <c r="W36">
        <v>-46</v>
      </c>
      <c r="X36">
        <v>-278</v>
      </c>
      <c r="Y36">
        <v>-24</v>
      </c>
      <c r="Z36">
        <v>3.39</v>
      </c>
      <c r="AA36">
        <v>-148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2.42</v>
      </c>
      <c r="N37" s="74">
        <v>-53</v>
      </c>
      <c r="O37" s="47">
        <v>-293</v>
      </c>
      <c r="P37" s="47">
        <v>-146</v>
      </c>
      <c r="Q37" s="47">
        <v>-10</v>
      </c>
      <c r="R37" s="47">
        <v>0</v>
      </c>
      <c r="S37" s="75">
        <v>0</v>
      </c>
      <c r="U37" s="74">
        <v>-502</v>
      </c>
      <c r="V37" s="75">
        <v>2.42</v>
      </c>
      <c r="W37">
        <v>-53</v>
      </c>
      <c r="X37">
        <v>-293</v>
      </c>
      <c r="Y37">
        <v>-10</v>
      </c>
      <c r="Z37">
        <v>2.42</v>
      </c>
      <c r="AA37">
        <v>-146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-50</v>
      </c>
      <c r="O38" s="47">
        <v>-313</v>
      </c>
      <c r="P38" s="47">
        <v>-154</v>
      </c>
      <c r="Q38" s="47">
        <v>-10</v>
      </c>
      <c r="R38" s="47">
        <v>0</v>
      </c>
      <c r="S38" s="75">
        <v>0</v>
      </c>
      <c r="U38" s="74">
        <v>-527</v>
      </c>
      <c r="V38" s="75">
        <v>0</v>
      </c>
      <c r="W38">
        <v>-50</v>
      </c>
      <c r="X38">
        <v>-313</v>
      </c>
      <c r="Y38">
        <v>-10</v>
      </c>
      <c r="Z38">
        <v>0</v>
      </c>
      <c r="AA38">
        <v>-154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-58</v>
      </c>
      <c r="O39" s="47">
        <v>-313</v>
      </c>
      <c r="P39" s="47">
        <v>-114</v>
      </c>
      <c r="Q39" s="47">
        <v>-10</v>
      </c>
      <c r="R39" s="47">
        <v>0</v>
      </c>
      <c r="S39" s="75">
        <v>0</v>
      </c>
      <c r="U39" s="74">
        <v>-495</v>
      </c>
      <c r="V39" s="75">
        <v>0</v>
      </c>
      <c r="W39">
        <v>-58</v>
      </c>
      <c r="X39">
        <v>-313</v>
      </c>
      <c r="Y39">
        <v>-10</v>
      </c>
      <c r="Z39">
        <v>0</v>
      </c>
      <c r="AA39">
        <v>-114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-55</v>
      </c>
      <c r="O40" s="47">
        <v>-303</v>
      </c>
      <c r="P40" s="47">
        <v>-49</v>
      </c>
      <c r="Q40" s="47">
        <v>-10</v>
      </c>
      <c r="R40" s="47">
        <v>0</v>
      </c>
      <c r="S40" s="75">
        <v>0</v>
      </c>
      <c r="U40" s="74">
        <v>-417</v>
      </c>
      <c r="V40" s="75">
        <v>0</v>
      </c>
      <c r="W40">
        <v>-55</v>
      </c>
      <c r="X40">
        <v>-303</v>
      </c>
      <c r="Y40">
        <v>-10</v>
      </c>
      <c r="Z40">
        <v>0</v>
      </c>
      <c r="AA40">
        <v>-49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-53</v>
      </c>
      <c r="O41" s="47">
        <v>-289</v>
      </c>
      <c r="P41" s="47">
        <v>0</v>
      </c>
      <c r="Q41" s="47">
        <v>-10</v>
      </c>
      <c r="R41" s="47">
        <v>0</v>
      </c>
      <c r="S41" s="75">
        <v>0</v>
      </c>
      <c r="U41" s="74">
        <v>-352</v>
      </c>
      <c r="V41" s="75">
        <v>0</v>
      </c>
      <c r="W41">
        <v>-53</v>
      </c>
      <c r="X41">
        <v>-289</v>
      </c>
      <c r="Y41">
        <v>-10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-48</v>
      </c>
      <c r="O42" s="47">
        <v>-273</v>
      </c>
      <c r="P42" s="47">
        <v>0</v>
      </c>
      <c r="Q42" s="47">
        <v>-10</v>
      </c>
      <c r="R42" s="47">
        <v>0</v>
      </c>
      <c r="S42" s="75">
        <v>0</v>
      </c>
      <c r="U42" s="74">
        <v>-331</v>
      </c>
      <c r="V42" s="75">
        <v>0</v>
      </c>
      <c r="W42">
        <v>-48</v>
      </c>
      <c r="X42">
        <v>-273</v>
      </c>
      <c r="Y42">
        <v>-10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-48</v>
      </c>
      <c r="O43" s="47">
        <v>-248</v>
      </c>
      <c r="P43" s="47">
        <v>0</v>
      </c>
      <c r="Q43" s="47">
        <v>-10</v>
      </c>
      <c r="R43" s="47">
        <v>0</v>
      </c>
      <c r="S43" s="75">
        <v>0</v>
      </c>
      <c r="U43" s="74">
        <v>-306</v>
      </c>
      <c r="V43" s="75">
        <v>0</v>
      </c>
      <c r="W43">
        <v>-48</v>
      </c>
      <c r="X43">
        <v>-248</v>
      </c>
      <c r="Y43">
        <v>-10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-40</v>
      </c>
      <c r="O44" s="47">
        <v>-234</v>
      </c>
      <c r="P44" s="47">
        <v>0</v>
      </c>
      <c r="Q44" s="47">
        <v>-10</v>
      </c>
      <c r="R44" s="47">
        <v>0</v>
      </c>
      <c r="S44" s="75">
        <v>0</v>
      </c>
      <c r="U44" s="74">
        <v>-284</v>
      </c>
      <c r="V44" s="75">
        <v>0</v>
      </c>
      <c r="W44">
        <v>-40</v>
      </c>
      <c r="X44">
        <v>-234</v>
      </c>
      <c r="Y44">
        <v>-10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-34</v>
      </c>
      <c r="O45" s="47">
        <v>-224</v>
      </c>
      <c r="P45" s="47">
        <v>0</v>
      </c>
      <c r="Q45" s="47">
        <v>-10</v>
      </c>
      <c r="R45" s="47">
        <v>0</v>
      </c>
      <c r="S45" s="75">
        <v>0</v>
      </c>
      <c r="U45" s="74">
        <v>-268</v>
      </c>
      <c r="V45" s="75">
        <v>0</v>
      </c>
      <c r="W45">
        <v>-34</v>
      </c>
      <c r="X45">
        <v>-224</v>
      </c>
      <c r="Y45">
        <v>-10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-24</v>
      </c>
      <c r="O46" s="47">
        <v>-214</v>
      </c>
      <c r="P46" s="47">
        <v>0</v>
      </c>
      <c r="Q46" s="47">
        <v>-10</v>
      </c>
      <c r="R46" s="47">
        <v>0</v>
      </c>
      <c r="S46" s="75">
        <v>0</v>
      </c>
      <c r="U46" s="74">
        <v>-248</v>
      </c>
      <c r="V46" s="75">
        <v>0</v>
      </c>
      <c r="W46">
        <v>-24</v>
      </c>
      <c r="X46">
        <v>-214</v>
      </c>
      <c r="Y46">
        <v>-10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-14</v>
      </c>
      <c r="O47" s="47">
        <v>-198</v>
      </c>
      <c r="P47" s="47">
        <v>0</v>
      </c>
      <c r="Q47" s="47">
        <v>-10</v>
      </c>
      <c r="R47" s="47">
        <v>0</v>
      </c>
      <c r="S47" s="75">
        <v>0</v>
      </c>
      <c r="U47" s="74">
        <v>-222</v>
      </c>
      <c r="V47" s="75">
        <v>0</v>
      </c>
      <c r="W47">
        <v>-14</v>
      </c>
      <c r="X47">
        <v>-198</v>
      </c>
      <c r="Y47">
        <v>-10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-14</v>
      </c>
      <c r="O48" s="47">
        <v>-188</v>
      </c>
      <c r="P48" s="47">
        <v>0</v>
      </c>
      <c r="Q48" s="47">
        <v>-10</v>
      </c>
      <c r="R48" s="47">
        <v>0</v>
      </c>
      <c r="S48" s="75">
        <v>0</v>
      </c>
      <c r="U48" s="74">
        <v>-212</v>
      </c>
      <c r="V48" s="75">
        <v>0</v>
      </c>
      <c r="W48">
        <v>-14</v>
      </c>
      <c r="X48">
        <v>-188</v>
      </c>
      <c r="Y48">
        <v>-10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-12</v>
      </c>
      <c r="O49" s="47">
        <v>-178</v>
      </c>
      <c r="P49" s="47">
        <v>0</v>
      </c>
      <c r="Q49" s="47">
        <v>-10</v>
      </c>
      <c r="R49" s="47">
        <v>0</v>
      </c>
      <c r="S49" s="75">
        <v>0</v>
      </c>
      <c r="U49" s="74">
        <v>-200</v>
      </c>
      <c r="V49" s="75">
        <v>0</v>
      </c>
      <c r="W49">
        <v>-12</v>
      </c>
      <c r="X49">
        <v>-178</v>
      </c>
      <c r="Y49">
        <v>-10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-168</v>
      </c>
      <c r="P50" s="47">
        <v>0</v>
      </c>
      <c r="Q50" s="47">
        <v>-10</v>
      </c>
      <c r="R50" s="47">
        <v>0</v>
      </c>
      <c r="S50" s="75">
        <v>0</v>
      </c>
      <c r="U50" s="74">
        <v>-178</v>
      </c>
      <c r="V50" s="75">
        <v>0</v>
      </c>
      <c r="W50">
        <v>0</v>
      </c>
      <c r="X50">
        <v>-168</v>
      </c>
      <c r="Y50">
        <v>-10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-163</v>
      </c>
      <c r="P51" s="47">
        <v>0</v>
      </c>
      <c r="Q51" s="47">
        <v>-10</v>
      </c>
      <c r="R51" s="47">
        <v>0</v>
      </c>
      <c r="S51" s="75">
        <v>0</v>
      </c>
      <c r="U51" s="74">
        <v>-173</v>
      </c>
      <c r="V51" s="75">
        <v>0</v>
      </c>
      <c r="W51">
        <v>0</v>
      </c>
      <c r="X51">
        <v>-163</v>
      </c>
      <c r="Y51">
        <v>-10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-153</v>
      </c>
      <c r="P52" s="47">
        <v>0</v>
      </c>
      <c r="Q52" s="47">
        <v>-10</v>
      </c>
      <c r="R52" s="47">
        <v>0</v>
      </c>
      <c r="S52" s="75">
        <v>0</v>
      </c>
      <c r="U52" s="74">
        <v>-163</v>
      </c>
      <c r="V52" s="75">
        <v>0</v>
      </c>
      <c r="W52">
        <v>0</v>
      </c>
      <c r="X52">
        <v>-153</v>
      </c>
      <c r="Y52">
        <v>-10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-143</v>
      </c>
      <c r="P53" s="47">
        <v>0</v>
      </c>
      <c r="Q53" s="47">
        <v>-10</v>
      </c>
      <c r="R53" s="47">
        <v>0</v>
      </c>
      <c r="S53" s="75">
        <v>0</v>
      </c>
      <c r="U53" s="74">
        <v>-153</v>
      </c>
      <c r="V53" s="75">
        <v>0</v>
      </c>
      <c r="W53">
        <v>0</v>
      </c>
      <c r="X53">
        <v>-143</v>
      </c>
      <c r="Y53">
        <v>-10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-133</v>
      </c>
      <c r="P54" s="47">
        <v>0</v>
      </c>
      <c r="Q54" s="47">
        <v>-10</v>
      </c>
      <c r="R54" s="47">
        <v>0</v>
      </c>
      <c r="S54" s="75">
        <v>0</v>
      </c>
      <c r="U54" s="74">
        <v>-143</v>
      </c>
      <c r="V54" s="75">
        <v>0</v>
      </c>
      <c r="W54">
        <v>0</v>
      </c>
      <c r="X54">
        <v>-133</v>
      </c>
      <c r="Y54">
        <v>-10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-143</v>
      </c>
      <c r="P55" s="47">
        <v>0</v>
      </c>
      <c r="Q55" s="47">
        <v>-10</v>
      </c>
      <c r="R55" s="47">
        <v>0</v>
      </c>
      <c r="S55" s="75">
        <v>0</v>
      </c>
      <c r="U55" s="74">
        <v>-153</v>
      </c>
      <c r="V55" s="75">
        <v>0</v>
      </c>
      <c r="W55">
        <v>0</v>
      </c>
      <c r="X55">
        <v>-143</v>
      </c>
      <c r="Y55">
        <v>-10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-133</v>
      </c>
      <c r="P56" s="47">
        <v>0</v>
      </c>
      <c r="Q56" s="47">
        <v>-10</v>
      </c>
      <c r="R56" s="47">
        <v>0</v>
      </c>
      <c r="S56" s="75">
        <v>0</v>
      </c>
      <c r="U56" s="74">
        <v>-143</v>
      </c>
      <c r="V56" s="75">
        <v>0</v>
      </c>
      <c r="W56">
        <v>0</v>
      </c>
      <c r="X56">
        <v>-133</v>
      </c>
      <c r="Y56">
        <v>-10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-123</v>
      </c>
      <c r="P57" s="47">
        <v>0</v>
      </c>
      <c r="Q57" s="47">
        <v>-10</v>
      </c>
      <c r="R57" s="47">
        <v>0</v>
      </c>
      <c r="S57" s="75">
        <v>0</v>
      </c>
      <c r="U57" s="74">
        <v>-133</v>
      </c>
      <c r="V57" s="75">
        <v>0</v>
      </c>
      <c r="W57">
        <v>0</v>
      </c>
      <c r="X57">
        <v>-123</v>
      </c>
      <c r="Y57">
        <v>-10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-103</v>
      </c>
      <c r="P58" s="47">
        <v>0</v>
      </c>
      <c r="Q58" s="47">
        <v>-10</v>
      </c>
      <c r="R58" s="47">
        <v>0</v>
      </c>
      <c r="S58" s="75">
        <v>0</v>
      </c>
      <c r="U58" s="74">
        <v>-113</v>
      </c>
      <c r="V58" s="75">
        <v>0</v>
      </c>
      <c r="W58">
        <v>0</v>
      </c>
      <c r="X58">
        <v>-103</v>
      </c>
      <c r="Y58">
        <v>-10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-88</v>
      </c>
      <c r="P59" s="47">
        <v>0</v>
      </c>
      <c r="Q59" s="47">
        <v>-10</v>
      </c>
      <c r="R59" s="47">
        <v>0</v>
      </c>
      <c r="S59" s="75">
        <v>0</v>
      </c>
      <c r="U59" s="74">
        <v>-98</v>
      </c>
      <c r="V59" s="75">
        <v>0</v>
      </c>
      <c r="W59">
        <v>0</v>
      </c>
      <c r="X59">
        <v>-88</v>
      </c>
      <c r="Y59">
        <v>-10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-43</v>
      </c>
      <c r="P60" s="47">
        <v>0</v>
      </c>
      <c r="Q60" s="47">
        <v>-10</v>
      </c>
      <c r="R60" s="47">
        <v>0</v>
      </c>
      <c r="S60" s="75">
        <v>0</v>
      </c>
      <c r="U60" s="74">
        <v>-53</v>
      </c>
      <c r="V60" s="75">
        <v>0</v>
      </c>
      <c r="W60">
        <v>0</v>
      </c>
      <c r="X60">
        <v>-43</v>
      </c>
      <c r="Y60">
        <v>-10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-10</v>
      </c>
      <c r="R61" s="47">
        <v>0</v>
      </c>
      <c r="S61" s="75">
        <v>0</v>
      </c>
      <c r="U61" s="74">
        <v>-10</v>
      </c>
      <c r="V61" s="75">
        <v>0</v>
      </c>
      <c r="W61">
        <v>0</v>
      </c>
      <c r="X61">
        <v>0</v>
      </c>
      <c r="Y61">
        <v>-10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-10</v>
      </c>
      <c r="R62" s="47">
        <v>0</v>
      </c>
      <c r="S62" s="75">
        <v>0</v>
      </c>
      <c r="U62" s="74">
        <v>-10</v>
      </c>
      <c r="V62" s="75">
        <v>0</v>
      </c>
      <c r="W62">
        <v>0</v>
      </c>
      <c r="X62">
        <v>0</v>
      </c>
      <c r="Y62">
        <v>-10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-10</v>
      </c>
      <c r="R63" s="47">
        <v>0</v>
      </c>
      <c r="S63" s="75">
        <v>0</v>
      </c>
      <c r="U63" s="74">
        <v>-10</v>
      </c>
      <c r="V63" s="75">
        <v>0</v>
      </c>
      <c r="W63">
        <v>0</v>
      </c>
      <c r="X63">
        <v>0</v>
      </c>
      <c r="Y63">
        <v>-10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-10</v>
      </c>
      <c r="R64" s="47">
        <v>0</v>
      </c>
      <c r="S64" s="75">
        <v>0</v>
      </c>
      <c r="U64" s="74">
        <v>-10</v>
      </c>
      <c r="V64" s="75">
        <v>0</v>
      </c>
      <c r="W64">
        <v>0</v>
      </c>
      <c r="X64">
        <v>0</v>
      </c>
      <c r="Y64">
        <v>-10</v>
      </c>
      <c r="Z64">
        <v>0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-10</v>
      </c>
      <c r="R65" s="47">
        <v>0</v>
      </c>
      <c r="S65" s="75">
        <v>0</v>
      </c>
      <c r="U65" s="74">
        <v>-10</v>
      </c>
      <c r="V65" s="75">
        <v>0</v>
      </c>
      <c r="W65">
        <v>0</v>
      </c>
      <c r="X65">
        <v>0</v>
      </c>
      <c r="Y65">
        <v>-10</v>
      </c>
      <c r="Z65">
        <v>0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-10</v>
      </c>
      <c r="R66" s="47">
        <v>0</v>
      </c>
      <c r="S66" s="75">
        <v>0</v>
      </c>
      <c r="U66" s="74">
        <v>-10</v>
      </c>
      <c r="V66" s="75">
        <v>0</v>
      </c>
      <c r="W66">
        <v>0</v>
      </c>
      <c r="X66">
        <v>0</v>
      </c>
      <c r="Y66">
        <v>-10</v>
      </c>
      <c r="Z66">
        <v>0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-10</v>
      </c>
      <c r="R67" s="47">
        <v>0</v>
      </c>
      <c r="S67" s="75">
        <v>0</v>
      </c>
      <c r="U67" s="74">
        <v>-10</v>
      </c>
      <c r="V67" s="75">
        <v>0</v>
      </c>
      <c r="W67">
        <v>0</v>
      </c>
      <c r="X67">
        <v>0</v>
      </c>
      <c r="Y67">
        <v>-10</v>
      </c>
      <c r="Z67">
        <v>0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0.28999999999999998</v>
      </c>
      <c r="N68" s="74">
        <v>0</v>
      </c>
      <c r="O68" s="47">
        <v>0</v>
      </c>
      <c r="P68" s="47">
        <v>0</v>
      </c>
      <c r="Q68" s="47">
        <v>-10</v>
      </c>
      <c r="R68" s="47">
        <v>0</v>
      </c>
      <c r="S68" s="75">
        <v>0</v>
      </c>
      <c r="U68" s="74">
        <v>-10</v>
      </c>
      <c r="V68" s="75">
        <v>0.28999999999999998</v>
      </c>
      <c r="W68">
        <v>0</v>
      </c>
      <c r="X68">
        <v>0</v>
      </c>
      <c r="Y68">
        <v>-10</v>
      </c>
      <c r="Z68">
        <v>0.28999999999999998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-10</v>
      </c>
      <c r="R69" s="47">
        <v>0</v>
      </c>
      <c r="S69" s="75">
        <v>0</v>
      </c>
      <c r="U69" s="74">
        <v>-10</v>
      </c>
      <c r="V69" s="75">
        <v>0</v>
      </c>
      <c r="W69">
        <v>0</v>
      </c>
      <c r="X69">
        <v>0</v>
      </c>
      <c r="Y69">
        <v>-10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-10</v>
      </c>
      <c r="R70" s="47">
        <v>0</v>
      </c>
      <c r="S70" s="75">
        <v>0</v>
      </c>
      <c r="U70" s="74">
        <v>-10</v>
      </c>
      <c r="V70" s="75">
        <v>0</v>
      </c>
      <c r="W70">
        <v>0</v>
      </c>
      <c r="X70">
        <v>0</v>
      </c>
      <c r="Y70">
        <v>-10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-10</v>
      </c>
      <c r="R71" s="47">
        <v>0</v>
      </c>
      <c r="S71" s="75">
        <v>0</v>
      </c>
      <c r="U71" s="74">
        <v>-10</v>
      </c>
      <c r="V71" s="75">
        <v>0</v>
      </c>
      <c r="W71">
        <v>0</v>
      </c>
      <c r="X71">
        <v>0</v>
      </c>
      <c r="Y71">
        <v>-10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2.42</v>
      </c>
      <c r="N72" s="74">
        <v>0</v>
      </c>
      <c r="O72" s="47">
        <v>0</v>
      </c>
      <c r="P72" s="47">
        <v>0</v>
      </c>
      <c r="Q72" s="47">
        <v>-10</v>
      </c>
      <c r="R72" s="47">
        <v>0</v>
      </c>
      <c r="S72" s="75">
        <v>0</v>
      </c>
      <c r="U72" s="74">
        <v>-10</v>
      </c>
      <c r="V72" s="75">
        <v>2.42</v>
      </c>
      <c r="W72">
        <v>0</v>
      </c>
      <c r="X72">
        <v>0</v>
      </c>
      <c r="Y72">
        <v>-10</v>
      </c>
      <c r="Z72">
        <v>2.42</v>
      </c>
      <c r="AA72">
        <v>0</v>
      </c>
    </row>
    <row r="73" spans="7:27">
      <c r="G73" t="s">
        <v>115</v>
      </c>
      <c r="H73" s="74">
        <v>15.51</v>
      </c>
      <c r="I73" s="47">
        <v>0</v>
      </c>
      <c r="J73" s="47">
        <v>0</v>
      </c>
      <c r="K73" s="47">
        <v>0</v>
      </c>
      <c r="L73" s="47">
        <v>0</v>
      </c>
      <c r="M73" s="75">
        <v>3.29</v>
      </c>
      <c r="N73" s="74">
        <v>0</v>
      </c>
      <c r="O73" s="47">
        <v>0</v>
      </c>
      <c r="P73" s="47">
        <v>0</v>
      </c>
      <c r="Q73" s="47">
        <v>-10</v>
      </c>
      <c r="R73" s="47">
        <v>0</v>
      </c>
      <c r="S73" s="75">
        <v>0</v>
      </c>
      <c r="U73" s="74">
        <v>-10</v>
      </c>
      <c r="V73" s="75">
        <v>18.8</v>
      </c>
      <c r="W73">
        <v>15.51</v>
      </c>
      <c r="X73">
        <v>0</v>
      </c>
      <c r="Y73">
        <v>-10</v>
      </c>
      <c r="Z73">
        <v>3.29</v>
      </c>
      <c r="AA73">
        <v>0</v>
      </c>
    </row>
    <row r="74" spans="7:27">
      <c r="G74" t="s">
        <v>116</v>
      </c>
      <c r="H74" s="74">
        <v>24.22</v>
      </c>
      <c r="I74" s="47">
        <v>0</v>
      </c>
      <c r="J74" s="47">
        <v>0</v>
      </c>
      <c r="K74" s="47">
        <v>0</v>
      </c>
      <c r="L74" s="47">
        <v>0</v>
      </c>
      <c r="M74" s="75">
        <v>4.9400000000000004</v>
      </c>
      <c r="N74" s="74">
        <v>0</v>
      </c>
      <c r="O74" s="47">
        <v>0</v>
      </c>
      <c r="P74" s="47">
        <v>0</v>
      </c>
      <c r="Q74" s="47">
        <v>-10</v>
      </c>
      <c r="R74" s="47">
        <v>0</v>
      </c>
      <c r="S74" s="75">
        <v>0</v>
      </c>
      <c r="U74" s="74">
        <v>-10</v>
      </c>
      <c r="V74" s="75">
        <v>29.16</v>
      </c>
      <c r="W74">
        <v>24.22</v>
      </c>
      <c r="X74">
        <v>0</v>
      </c>
      <c r="Y74">
        <v>-10</v>
      </c>
      <c r="Z74">
        <v>4.9400000000000004</v>
      </c>
      <c r="AA74">
        <v>0</v>
      </c>
    </row>
    <row r="75" spans="7:27">
      <c r="G75" t="s">
        <v>117</v>
      </c>
      <c r="H75" s="74">
        <v>43.6</v>
      </c>
      <c r="I75" s="47">
        <v>0</v>
      </c>
      <c r="J75" s="47">
        <v>0</v>
      </c>
      <c r="K75" s="47">
        <v>0</v>
      </c>
      <c r="L75" s="47">
        <v>0</v>
      </c>
      <c r="M75" s="75">
        <v>3.88</v>
      </c>
      <c r="N75" s="74">
        <v>0</v>
      </c>
      <c r="O75" s="47">
        <v>0</v>
      </c>
      <c r="P75" s="47">
        <v>0</v>
      </c>
      <c r="Q75" s="47">
        <v>-10</v>
      </c>
      <c r="R75" s="47">
        <v>0</v>
      </c>
      <c r="S75" s="75">
        <v>0</v>
      </c>
      <c r="U75" s="74">
        <v>-10</v>
      </c>
      <c r="V75" s="75">
        <v>47.48</v>
      </c>
      <c r="W75">
        <v>43.6</v>
      </c>
      <c r="X75">
        <v>0</v>
      </c>
      <c r="Y75">
        <v>-10</v>
      </c>
      <c r="Z75">
        <v>3.88</v>
      </c>
      <c r="AA75">
        <v>0</v>
      </c>
    </row>
    <row r="76" spans="7:27">
      <c r="G76" t="s">
        <v>118</v>
      </c>
      <c r="H76" s="74">
        <v>54.26</v>
      </c>
      <c r="I76" s="47">
        <v>0</v>
      </c>
      <c r="J76" s="47">
        <v>0</v>
      </c>
      <c r="K76" s="47">
        <v>0</v>
      </c>
      <c r="L76" s="47">
        <v>0</v>
      </c>
      <c r="M76" s="75">
        <v>5.23</v>
      </c>
      <c r="N76" s="74">
        <v>0</v>
      </c>
      <c r="O76" s="47">
        <v>0</v>
      </c>
      <c r="P76" s="47">
        <v>0</v>
      </c>
      <c r="Q76" s="47">
        <v>-10</v>
      </c>
      <c r="R76" s="47">
        <v>0</v>
      </c>
      <c r="S76" s="75">
        <v>0</v>
      </c>
      <c r="U76" s="74">
        <v>-10</v>
      </c>
      <c r="V76" s="75">
        <v>59.49</v>
      </c>
      <c r="W76">
        <v>54.26</v>
      </c>
      <c r="X76">
        <v>0</v>
      </c>
      <c r="Y76">
        <v>-10</v>
      </c>
      <c r="Z76">
        <v>5.23</v>
      </c>
      <c r="AA76">
        <v>0</v>
      </c>
    </row>
    <row r="77" spans="7:27">
      <c r="G77" t="s">
        <v>119</v>
      </c>
      <c r="H77" s="74">
        <v>77.510000000000005</v>
      </c>
      <c r="I77" s="47">
        <v>0</v>
      </c>
      <c r="J77" s="47">
        <v>0</v>
      </c>
      <c r="K77" s="47">
        <v>0</v>
      </c>
      <c r="L77" s="47">
        <v>0</v>
      </c>
      <c r="M77" s="75">
        <v>6.2</v>
      </c>
      <c r="N77" s="74">
        <v>0</v>
      </c>
      <c r="O77" s="47">
        <v>0</v>
      </c>
      <c r="P77" s="47">
        <v>0</v>
      </c>
      <c r="Q77" s="47">
        <v>-20</v>
      </c>
      <c r="R77" s="47">
        <v>0</v>
      </c>
      <c r="S77" s="75">
        <v>0</v>
      </c>
      <c r="U77" s="74">
        <v>-20</v>
      </c>
      <c r="V77" s="75">
        <v>83.71</v>
      </c>
      <c r="W77">
        <v>77.510000000000005</v>
      </c>
      <c r="X77">
        <v>0</v>
      </c>
      <c r="Y77">
        <v>-20</v>
      </c>
      <c r="Z77">
        <v>6.2</v>
      </c>
      <c r="AA77">
        <v>0</v>
      </c>
    </row>
    <row r="78" spans="7:27">
      <c r="G78" t="s">
        <v>120</v>
      </c>
      <c r="H78" s="74">
        <v>95.92</v>
      </c>
      <c r="I78" s="47">
        <v>0</v>
      </c>
      <c r="J78" s="47">
        <v>0</v>
      </c>
      <c r="K78" s="47">
        <v>0</v>
      </c>
      <c r="L78" s="47">
        <v>0</v>
      </c>
      <c r="M78" s="75">
        <v>5.43</v>
      </c>
      <c r="N78" s="74">
        <v>0</v>
      </c>
      <c r="O78" s="47">
        <v>0</v>
      </c>
      <c r="P78" s="47">
        <v>0</v>
      </c>
      <c r="Q78" s="47">
        <v>-20</v>
      </c>
      <c r="R78" s="47">
        <v>0</v>
      </c>
      <c r="S78" s="75">
        <v>0</v>
      </c>
      <c r="U78" s="74">
        <v>-20</v>
      </c>
      <c r="V78" s="75">
        <v>101.35</v>
      </c>
      <c r="W78">
        <v>95.92</v>
      </c>
      <c r="X78">
        <v>0</v>
      </c>
      <c r="Y78">
        <v>-20</v>
      </c>
      <c r="Z78">
        <v>5.43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4.9400000000000004</v>
      </c>
      <c r="N79" s="74">
        <v>0</v>
      </c>
      <c r="O79" s="47">
        <v>0</v>
      </c>
      <c r="P79" s="47">
        <v>0</v>
      </c>
      <c r="Q79" s="47">
        <v>-37</v>
      </c>
      <c r="R79" s="47">
        <v>0</v>
      </c>
      <c r="S79" s="75">
        <v>0</v>
      </c>
      <c r="U79" s="74">
        <v>-37</v>
      </c>
      <c r="V79" s="75">
        <v>4.9400000000000004</v>
      </c>
      <c r="W79">
        <v>0</v>
      </c>
      <c r="X79">
        <v>0</v>
      </c>
      <c r="Y79">
        <v>-37</v>
      </c>
      <c r="Z79">
        <v>4.9400000000000004</v>
      </c>
      <c r="AA79">
        <v>0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4.75</v>
      </c>
      <c r="N80" s="74">
        <v>0</v>
      </c>
      <c r="O80" s="47">
        <v>0</v>
      </c>
      <c r="P80" s="47">
        <v>0</v>
      </c>
      <c r="Q80" s="47">
        <v>-45</v>
      </c>
      <c r="R80" s="47">
        <v>0</v>
      </c>
      <c r="S80" s="75">
        <v>0</v>
      </c>
      <c r="U80" s="74">
        <v>-45</v>
      </c>
      <c r="V80" s="75">
        <v>4.75</v>
      </c>
      <c r="W80">
        <v>0</v>
      </c>
      <c r="X80">
        <v>0</v>
      </c>
      <c r="Y80">
        <v>-45</v>
      </c>
      <c r="Z80">
        <v>4.75</v>
      </c>
      <c r="AA80">
        <v>0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5.14</v>
      </c>
      <c r="N81" s="74">
        <v>0</v>
      </c>
      <c r="O81" s="47">
        <v>0</v>
      </c>
      <c r="P81" s="47">
        <v>-39</v>
      </c>
      <c r="Q81" s="47">
        <v>-55</v>
      </c>
      <c r="R81" s="47">
        <v>0</v>
      </c>
      <c r="S81" s="75">
        <v>0</v>
      </c>
      <c r="U81" s="74">
        <v>-94</v>
      </c>
      <c r="V81" s="75">
        <v>5.14</v>
      </c>
      <c r="W81">
        <v>0</v>
      </c>
      <c r="X81">
        <v>0</v>
      </c>
      <c r="Y81">
        <v>-55</v>
      </c>
      <c r="Z81">
        <v>5.14</v>
      </c>
      <c r="AA81">
        <v>-39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7.36</v>
      </c>
      <c r="N82" s="74">
        <v>0</v>
      </c>
      <c r="O82" s="47">
        <v>0</v>
      </c>
      <c r="P82" s="47">
        <v>-24</v>
      </c>
      <c r="Q82" s="47">
        <v>-61</v>
      </c>
      <c r="R82" s="47">
        <v>0</v>
      </c>
      <c r="S82" s="75">
        <v>0</v>
      </c>
      <c r="U82" s="74">
        <v>-85</v>
      </c>
      <c r="V82" s="75">
        <v>7.36</v>
      </c>
      <c r="W82">
        <v>0</v>
      </c>
      <c r="X82">
        <v>0</v>
      </c>
      <c r="Y82">
        <v>-61</v>
      </c>
      <c r="Z82">
        <v>7.36</v>
      </c>
      <c r="AA82">
        <v>-24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6.88</v>
      </c>
      <c r="N83" s="74">
        <v>0</v>
      </c>
      <c r="O83" s="47">
        <v>0</v>
      </c>
      <c r="P83" s="47">
        <v>-37</v>
      </c>
      <c r="Q83" s="47">
        <v>-69</v>
      </c>
      <c r="R83" s="47">
        <v>0</v>
      </c>
      <c r="S83" s="75">
        <v>0</v>
      </c>
      <c r="U83" s="74">
        <v>-106</v>
      </c>
      <c r="V83" s="75">
        <v>6.88</v>
      </c>
      <c r="W83">
        <v>0</v>
      </c>
      <c r="X83">
        <v>0</v>
      </c>
      <c r="Y83">
        <v>-69</v>
      </c>
      <c r="Z83">
        <v>6.88</v>
      </c>
      <c r="AA83">
        <v>-37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7.65</v>
      </c>
      <c r="N84" s="74">
        <v>0</v>
      </c>
      <c r="O84" s="47">
        <v>0</v>
      </c>
      <c r="P84" s="47">
        <v>-46</v>
      </c>
      <c r="Q84" s="47">
        <v>-75</v>
      </c>
      <c r="R84" s="47">
        <v>0</v>
      </c>
      <c r="S84" s="75">
        <v>0</v>
      </c>
      <c r="U84" s="74">
        <v>-121</v>
      </c>
      <c r="V84" s="75">
        <v>7.65</v>
      </c>
      <c r="W84">
        <v>0</v>
      </c>
      <c r="X84">
        <v>0</v>
      </c>
      <c r="Y84">
        <v>-75</v>
      </c>
      <c r="Z84">
        <v>7.65</v>
      </c>
      <c r="AA84">
        <v>-46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9.98</v>
      </c>
      <c r="N85" s="74">
        <v>0</v>
      </c>
      <c r="O85" s="47">
        <v>0</v>
      </c>
      <c r="P85" s="47">
        <v>-48</v>
      </c>
      <c r="Q85" s="47">
        <v>-81</v>
      </c>
      <c r="R85" s="47">
        <v>0</v>
      </c>
      <c r="S85" s="75">
        <v>0</v>
      </c>
      <c r="U85" s="74">
        <v>-129</v>
      </c>
      <c r="V85" s="75">
        <v>9.98</v>
      </c>
      <c r="W85">
        <v>0</v>
      </c>
      <c r="X85">
        <v>0</v>
      </c>
      <c r="Y85">
        <v>-81</v>
      </c>
      <c r="Z85">
        <v>9.98</v>
      </c>
      <c r="AA85">
        <v>-48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6.69</v>
      </c>
      <c r="N86" s="74">
        <v>0</v>
      </c>
      <c r="O86" s="47">
        <v>0</v>
      </c>
      <c r="P86" s="47">
        <v>-22</v>
      </c>
      <c r="Q86" s="47">
        <v>-84</v>
      </c>
      <c r="R86" s="47">
        <v>0</v>
      </c>
      <c r="S86" s="75">
        <v>0</v>
      </c>
      <c r="U86" s="74">
        <v>-106</v>
      </c>
      <c r="V86" s="75">
        <v>6.69</v>
      </c>
      <c r="W86">
        <v>0</v>
      </c>
      <c r="X86">
        <v>0</v>
      </c>
      <c r="Y86">
        <v>-84</v>
      </c>
      <c r="Z86">
        <v>6.69</v>
      </c>
      <c r="AA86">
        <v>-22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4.9400000000000004</v>
      </c>
      <c r="N87" s="74">
        <v>0</v>
      </c>
      <c r="O87" s="47">
        <v>0</v>
      </c>
      <c r="P87" s="47">
        <v>-24</v>
      </c>
      <c r="Q87" s="47">
        <v>-88</v>
      </c>
      <c r="R87" s="47">
        <v>0</v>
      </c>
      <c r="S87" s="75">
        <v>0</v>
      </c>
      <c r="U87" s="74">
        <v>-112</v>
      </c>
      <c r="V87" s="75">
        <v>4.9400000000000004</v>
      </c>
      <c r="W87">
        <v>0</v>
      </c>
      <c r="X87">
        <v>0</v>
      </c>
      <c r="Y87">
        <v>-88</v>
      </c>
      <c r="Z87">
        <v>4.9400000000000004</v>
      </c>
      <c r="AA87">
        <v>-24</v>
      </c>
    </row>
    <row r="88" spans="7:27">
      <c r="G88" t="s">
        <v>130</v>
      </c>
      <c r="H88" s="74">
        <v>42.63</v>
      </c>
      <c r="I88" s="47">
        <v>0</v>
      </c>
      <c r="J88" s="47">
        <v>0</v>
      </c>
      <c r="K88" s="47">
        <v>0</v>
      </c>
      <c r="L88" s="47">
        <v>0</v>
      </c>
      <c r="M88" s="75">
        <v>5.72</v>
      </c>
      <c r="N88" s="74">
        <v>0</v>
      </c>
      <c r="O88" s="47">
        <v>0</v>
      </c>
      <c r="P88" s="47">
        <v>0</v>
      </c>
      <c r="Q88" s="47">
        <v>-91.99</v>
      </c>
      <c r="R88" s="47">
        <v>0</v>
      </c>
      <c r="S88" s="75">
        <v>0</v>
      </c>
      <c r="U88" s="74">
        <v>-91.99</v>
      </c>
      <c r="V88" s="75">
        <v>48.35</v>
      </c>
      <c r="W88">
        <v>42.63</v>
      </c>
      <c r="X88">
        <v>0</v>
      </c>
      <c r="Y88">
        <v>-91.99</v>
      </c>
      <c r="Z88">
        <v>5.72</v>
      </c>
      <c r="AA88">
        <v>0</v>
      </c>
    </row>
    <row r="89" spans="7:27">
      <c r="G89" t="s">
        <v>131</v>
      </c>
      <c r="H89" s="74">
        <v>110.45</v>
      </c>
      <c r="I89" s="47">
        <v>0</v>
      </c>
      <c r="J89" s="47">
        <v>0</v>
      </c>
      <c r="K89" s="47">
        <v>0</v>
      </c>
      <c r="L89" s="47">
        <v>0</v>
      </c>
      <c r="M89" s="75">
        <v>5.33</v>
      </c>
      <c r="N89" s="74">
        <v>0</v>
      </c>
      <c r="O89" s="47">
        <v>0</v>
      </c>
      <c r="P89" s="47">
        <v>0</v>
      </c>
      <c r="Q89" s="47">
        <v>-93</v>
      </c>
      <c r="R89" s="47">
        <v>0</v>
      </c>
      <c r="S89" s="75">
        <v>0</v>
      </c>
      <c r="U89" s="74">
        <v>-93</v>
      </c>
      <c r="V89" s="75">
        <v>115.78</v>
      </c>
      <c r="W89">
        <v>110.45</v>
      </c>
      <c r="X89">
        <v>0</v>
      </c>
      <c r="Y89">
        <v>-93</v>
      </c>
      <c r="Z89">
        <v>5.33</v>
      </c>
      <c r="AA89">
        <v>0</v>
      </c>
    </row>
    <row r="90" spans="7:27">
      <c r="G90" t="s">
        <v>132</v>
      </c>
      <c r="H90" s="74">
        <v>161.80000000000001</v>
      </c>
      <c r="I90" s="47">
        <v>0</v>
      </c>
      <c r="J90" s="47">
        <v>0</v>
      </c>
      <c r="K90" s="47">
        <v>0</v>
      </c>
      <c r="L90" s="47">
        <v>0</v>
      </c>
      <c r="M90" s="75">
        <v>2.23</v>
      </c>
      <c r="N90" s="74">
        <v>0</v>
      </c>
      <c r="O90" s="47">
        <v>0</v>
      </c>
      <c r="P90" s="47">
        <v>0</v>
      </c>
      <c r="Q90" s="47">
        <v>-96</v>
      </c>
      <c r="R90" s="47">
        <v>0</v>
      </c>
      <c r="S90" s="75">
        <v>0</v>
      </c>
      <c r="U90" s="74">
        <v>-96</v>
      </c>
      <c r="V90" s="75">
        <v>164.03</v>
      </c>
      <c r="W90">
        <v>161.80000000000001</v>
      </c>
      <c r="X90">
        <v>0</v>
      </c>
      <c r="Y90">
        <v>-96</v>
      </c>
      <c r="Z90">
        <v>2.23</v>
      </c>
      <c r="AA90">
        <v>0</v>
      </c>
    </row>
    <row r="91" spans="7:27">
      <c r="G91" t="s">
        <v>133</v>
      </c>
      <c r="H91" s="74">
        <v>101.73</v>
      </c>
      <c r="I91" s="47">
        <v>0</v>
      </c>
      <c r="J91" s="47">
        <v>0</v>
      </c>
      <c r="K91" s="47">
        <v>0</v>
      </c>
      <c r="L91" s="47">
        <v>0</v>
      </c>
      <c r="M91" s="75">
        <v>2.52</v>
      </c>
      <c r="N91" s="74">
        <v>0</v>
      </c>
      <c r="O91" s="47">
        <v>0</v>
      </c>
      <c r="P91" s="47">
        <v>0</v>
      </c>
      <c r="Q91" s="47">
        <v>-98</v>
      </c>
      <c r="R91" s="47">
        <v>0</v>
      </c>
      <c r="S91" s="75">
        <v>0</v>
      </c>
      <c r="U91" s="74">
        <v>-98</v>
      </c>
      <c r="V91" s="75">
        <v>104.25</v>
      </c>
      <c r="W91">
        <v>101.73</v>
      </c>
      <c r="X91">
        <v>0</v>
      </c>
      <c r="Y91">
        <v>-98</v>
      </c>
      <c r="Z91">
        <v>2.52</v>
      </c>
      <c r="AA91">
        <v>0</v>
      </c>
    </row>
    <row r="92" spans="7:27">
      <c r="G92" t="s">
        <v>134</v>
      </c>
      <c r="H92" s="74">
        <v>153.08000000000001</v>
      </c>
      <c r="I92" s="47">
        <v>0</v>
      </c>
      <c r="J92" s="47">
        <v>0</v>
      </c>
      <c r="K92" s="47">
        <v>0</v>
      </c>
      <c r="L92" s="47">
        <v>0</v>
      </c>
      <c r="M92" s="75">
        <v>5.72</v>
      </c>
      <c r="N92" s="74">
        <v>0</v>
      </c>
      <c r="O92" s="47">
        <v>0</v>
      </c>
      <c r="P92" s="47">
        <v>0</v>
      </c>
      <c r="Q92" s="47">
        <v>-99</v>
      </c>
      <c r="R92" s="47">
        <v>0</v>
      </c>
      <c r="S92" s="75">
        <v>0</v>
      </c>
      <c r="U92" s="74">
        <v>-99</v>
      </c>
      <c r="V92" s="75">
        <v>158.80000000000001</v>
      </c>
      <c r="W92">
        <v>153.08000000000001</v>
      </c>
      <c r="X92">
        <v>0</v>
      </c>
      <c r="Y92">
        <v>-99</v>
      </c>
      <c r="Z92">
        <v>5.72</v>
      </c>
      <c r="AA92">
        <v>0</v>
      </c>
    </row>
    <row r="93" spans="7:27">
      <c r="G93" t="s">
        <v>135</v>
      </c>
      <c r="H93" s="74">
        <v>171.49</v>
      </c>
      <c r="I93" s="47">
        <v>0</v>
      </c>
      <c r="J93" s="47">
        <v>0</v>
      </c>
      <c r="K93" s="47">
        <v>0</v>
      </c>
      <c r="L93" s="47">
        <v>0</v>
      </c>
      <c r="M93" s="75">
        <v>4.17</v>
      </c>
      <c r="N93" s="74">
        <v>0</v>
      </c>
      <c r="O93" s="47">
        <v>0</v>
      </c>
      <c r="P93" s="47">
        <v>0</v>
      </c>
      <c r="Q93" s="47">
        <v>-99</v>
      </c>
      <c r="R93" s="47">
        <v>0</v>
      </c>
      <c r="S93" s="75">
        <v>0</v>
      </c>
      <c r="U93" s="74">
        <v>-99</v>
      </c>
      <c r="V93" s="75">
        <v>175.66</v>
      </c>
      <c r="W93">
        <v>171.49</v>
      </c>
      <c r="X93">
        <v>0</v>
      </c>
      <c r="Y93">
        <v>-99</v>
      </c>
      <c r="Z93">
        <v>4.17</v>
      </c>
      <c r="AA93">
        <v>0</v>
      </c>
    </row>
    <row r="94" spans="7:27">
      <c r="G94" t="s">
        <v>136</v>
      </c>
      <c r="H94" s="74">
        <v>217.03</v>
      </c>
      <c r="I94" s="47">
        <v>0</v>
      </c>
      <c r="J94" s="47">
        <v>0</v>
      </c>
      <c r="K94" s="47">
        <v>0</v>
      </c>
      <c r="L94" s="47">
        <v>0</v>
      </c>
      <c r="M94" s="75">
        <v>3.78</v>
      </c>
      <c r="N94" s="74">
        <v>0</v>
      </c>
      <c r="O94" s="47">
        <v>0</v>
      </c>
      <c r="P94" s="47">
        <v>0</v>
      </c>
      <c r="Q94" s="47">
        <v>-99</v>
      </c>
      <c r="R94" s="47">
        <v>0</v>
      </c>
      <c r="S94" s="75">
        <v>0</v>
      </c>
      <c r="U94" s="74">
        <v>-99</v>
      </c>
      <c r="V94" s="75">
        <v>220.81</v>
      </c>
      <c r="W94">
        <v>217.03</v>
      </c>
      <c r="X94">
        <v>0</v>
      </c>
      <c r="Y94">
        <v>-99</v>
      </c>
      <c r="Z94">
        <v>3.78</v>
      </c>
      <c r="AA94">
        <v>0</v>
      </c>
    </row>
    <row r="95" spans="7:27">
      <c r="G95" t="s">
        <v>137</v>
      </c>
      <c r="H95" s="74">
        <v>233.51</v>
      </c>
      <c r="I95" s="47">
        <v>0</v>
      </c>
      <c r="J95" s="47">
        <v>0</v>
      </c>
      <c r="K95" s="47">
        <v>0</v>
      </c>
      <c r="L95" s="47">
        <v>0</v>
      </c>
      <c r="M95" s="75">
        <v>4.84</v>
      </c>
      <c r="N95" s="74">
        <v>0</v>
      </c>
      <c r="O95" s="47">
        <v>0</v>
      </c>
      <c r="P95" s="47">
        <v>0</v>
      </c>
      <c r="Q95" s="47">
        <v>-94</v>
      </c>
      <c r="R95" s="47">
        <v>0</v>
      </c>
      <c r="S95" s="75">
        <v>0</v>
      </c>
      <c r="U95" s="74">
        <v>-94</v>
      </c>
      <c r="V95" s="75">
        <v>238.35</v>
      </c>
      <c r="W95">
        <v>233.51</v>
      </c>
      <c r="X95">
        <v>0</v>
      </c>
      <c r="Y95">
        <v>-94</v>
      </c>
      <c r="Z95">
        <v>4.84</v>
      </c>
      <c r="AA95">
        <v>0</v>
      </c>
    </row>
    <row r="96" spans="7:27">
      <c r="G96" t="s">
        <v>138</v>
      </c>
      <c r="H96" s="74">
        <v>224.79</v>
      </c>
      <c r="I96" s="47">
        <v>0</v>
      </c>
      <c r="J96" s="47">
        <v>0</v>
      </c>
      <c r="K96" s="47">
        <v>0</v>
      </c>
      <c r="L96" s="47">
        <v>0</v>
      </c>
      <c r="M96" s="75">
        <v>1.84</v>
      </c>
      <c r="N96" s="74">
        <v>0</v>
      </c>
      <c r="O96" s="47">
        <v>0</v>
      </c>
      <c r="P96" s="47">
        <v>0</v>
      </c>
      <c r="Q96" s="47">
        <v>-95</v>
      </c>
      <c r="R96" s="47">
        <v>0</v>
      </c>
      <c r="S96" s="75">
        <v>0</v>
      </c>
      <c r="U96" s="74">
        <v>-95</v>
      </c>
      <c r="V96" s="75">
        <v>226.63</v>
      </c>
      <c r="W96">
        <v>224.79</v>
      </c>
      <c r="X96">
        <v>0</v>
      </c>
      <c r="Y96">
        <v>-95</v>
      </c>
      <c r="Z96">
        <v>1.84</v>
      </c>
      <c r="AA96">
        <v>0</v>
      </c>
    </row>
    <row r="97" spans="1:83">
      <c r="G97" t="s">
        <v>139</v>
      </c>
      <c r="H97" s="74">
        <v>192.81</v>
      </c>
      <c r="I97" s="47">
        <v>0</v>
      </c>
      <c r="J97" s="47">
        <v>0</v>
      </c>
      <c r="K97" s="47">
        <v>0</v>
      </c>
      <c r="L97" s="47">
        <v>0</v>
      </c>
      <c r="M97" s="75">
        <v>1.65</v>
      </c>
      <c r="N97" s="74">
        <v>0</v>
      </c>
      <c r="O97" s="47">
        <v>0</v>
      </c>
      <c r="P97" s="47">
        <v>0</v>
      </c>
      <c r="Q97" s="47">
        <v>-97</v>
      </c>
      <c r="R97" s="47">
        <v>0</v>
      </c>
      <c r="S97" s="75">
        <v>0</v>
      </c>
      <c r="U97" s="74">
        <v>-97</v>
      </c>
      <c r="V97" s="75">
        <v>194.46</v>
      </c>
      <c r="W97">
        <v>192.81</v>
      </c>
      <c r="X97">
        <v>0</v>
      </c>
      <c r="Y97">
        <v>-97</v>
      </c>
      <c r="Z97">
        <v>1.65</v>
      </c>
      <c r="AA97">
        <v>0</v>
      </c>
    </row>
    <row r="98" spans="1:83">
      <c r="G98" t="s">
        <v>140</v>
      </c>
      <c r="H98" s="74">
        <v>152.12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-100</v>
      </c>
      <c r="R98" s="47">
        <v>0</v>
      </c>
      <c r="S98" s="75">
        <v>0</v>
      </c>
      <c r="U98" s="74">
        <v>-100</v>
      </c>
      <c r="V98" s="75">
        <v>152.12</v>
      </c>
      <c r="W98">
        <v>152.12</v>
      </c>
      <c r="X98">
        <v>0</v>
      </c>
      <c r="Y98">
        <v>-100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0.5331324999999999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3.9265000000000001E-2</v>
      </c>
      <c r="N99" s="69">
        <f t="shared" si="1"/>
        <v>-0.15175</v>
      </c>
      <c r="O99" s="70">
        <f t="shared" si="1"/>
        <v>-2.3427525</v>
      </c>
      <c r="P99" s="70">
        <f t="shared" si="1"/>
        <v>-0.77249999999999996</v>
      </c>
      <c r="Q99" s="70">
        <f t="shared" si="1"/>
        <v>-1.2797475</v>
      </c>
      <c r="R99" s="70">
        <f t="shared" si="1"/>
        <v>0</v>
      </c>
      <c r="S99" s="71">
        <f t="shared" si="1"/>
        <v>0</v>
      </c>
      <c r="U99" s="69">
        <f t="shared" si="1"/>
        <v>-4.5467500000000012</v>
      </c>
      <c r="V99" s="71">
        <f t="shared" si="1"/>
        <v>0.57239749999999989</v>
      </c>
      <c r="W99">
        <f t="shared" si="1"/>
        <v>0.38138249999999996</v>
      </c>
      <c r="X99">
        <f t="shared" si="1"/>
        <v>-2.3427525</v>
      </c>
      <c r="Y99">
        <f t="shared" si="1"/>
        <v>-1.2797475</v>
      </c>
      <c r="Z99">
        <f t="shared" si="1"/>
        <v>3.9265000000000001E-2</v>
      </c>
      <c r="AA99">
        <f t="shared" si="1"/>
        <v>-0.77249999999999996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4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538</v>
      </c>
      <c r="X1" t="s">
        <v>540</v>
      </c>
      <c r="Y1" t="s">
        <v>540</v>
      </c>
      <c r="Z1" t="s">
        <v>543</v>
      </c>
      <c r="AA1" t="s">
        <v>545</v>
      </c>
      <c r="AB1" t="s">
        <v>547</v>
      </c>
      <c r="AC1" t="s">
        <v>549</v>
      </c>
      <c r="AD1" t="s">
        <v>551</v>
      </c>
      <c r="AE1" t="s">
        <v>553</v>
      </c>
      <c r="AF1" t="s">
        <v>555</v>
      </c>
      <c r="AG1" t="s">
        <v>549</v>
      </c>
      <c r="AH1" t="s">
        <v>549</v>
      </c>
      <c r="AI1" t="s">
        <v>559</v>
      </c>
      <c r="AJ1" t="s">
        <v>559</v>
      </c>
      <c r="AK1" t="s">
        <v>562</v>
      </c>
      <c r="AL1" t="s">
        <v>549</v>
      </c>
      <c r="AM1" t="s">
        <v>565</v>
      </c>
      <c r="AN1" t="s">
        <v>567</v>
      </c>
      <c r="AO1" t="s">
        <v>569</v>
      </c>
      <c r="AP1" t="s">
        <v>543</v>
      </c>
      <c r="AQ1" t="s">
        <v>572</v>
      </c>
      <c r="AR1" t="s">
        <v>574</v>
      </c>
      <c r="AS1" t="s">
        <v>576</v>
      </c>
      <c r="AT1" t="s">
        <v>18</v>
      </c>
      <c r="AU1" t="s">
        <v>579</v>
      </c>
      <c r="AV1" t="s">
        <v>581</v>
      </c>
      <c r="AW1" t="s">
        <v>583</v>
      </c>
      <c r="AX1" t="s">
        <v>551</v>
      </c>
      <c r="AY1" t="s">
        <v>586</v>
      </c>
      <c r="AZ1" t="s">
        <v>588</v>
      </c>
      <c r="BA1" t="s">
        <v>590</v>
      </c>
      <c r="BB1" t="s">
        <v>592</v>
      </c>
      <c r="BC1" t="s">
        <v>576</v>
      </c>
      <c r="BD1" t="s">
        <v>592</v>
      </c>
      <c r="BE1" t="s">
        <v>596</v>
      </c>
      <c r="BF1" t="s">
        <v>598</v>
      </c>
      <c r="BG1" t="s">
        <v>600</v>
      </c>
      <c r="BH1" t="s">
        <v>555</v>
      </c>
      <c r="BI1" t="s">
        <v>572</v>
      </c>
      <c r="BJ1" t="s">
        <v>604</v>
      </c>
      <c r="BK1" t="s">
        <v>606</v>
      </c>
      <c r="BL1" t="s">
        <v>608</v>
      </c>
    </row>
    <row r="2" spans="1:6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45533</v>
      </c>
      <c r="W2" s="29" t="s">
        <v>148</v>
      </c>
      <c r="X2" t="s">
        <v>169</v>
      </c>
      <c r="Y2" t="s">
        <v>170</v>
      </c>
      <c r="Z2" t="s">
        <v>145</v>
      </c>
      <c r="AA2" t="s">
        <v>149</v>
      </c>
      <c r="AB2" t="s">
        <v>145</v>
      </c>
      <c r="AC2" t="s">
        <v>145</v>
      </c>
      <c r="AD2" t="s">
        <v>145</v>
      </c>
      <c r="AE2" t="s">
        <v>149</v>
      </c>
      <c r="AF2" t="s">
        <v>145</v>
      </c>
      <c r="AG2" t="s">
        <v>145</v>
      </c>
      <c r="AH2" t="s">
        <v>149</v>
      </c>
      <c r="AI2" t="s">
        <v>145</v>
      </c>
      <c r="AJ2" t="s">
        <v>146</v>
      </c>
      <c r="AK2" t="s">
        <v>536</v>
      </c>
      <c r="AL2" t="s">
        <v>148</v>
      </c>
      <c r="AM2" t="s">
        <v>146</v>
      </c>
      <c r="AN2" t="s">
        <v>358</v>
      </c>
      <c r="AO2" t="s">
        <v>148</v>
      </c>
      <c r="AP2" t="s">
        <v>145</v>
      </c>
      <c r="AQ2" t="s">
        <v>145</v>
      </c>
      <c r="AR2" t="s">
        <v>149</v>
      </c>
      <c r="AS2" t="s">
        <v>148</v>
      </c>
      <c r="AT2" t="s">
        <v>149</v>
      </c>
      <c r="AU2" t="s">
        <v>149</v>
      </c>
      <c r="AV2" t="s">
        <v>149</v>
      </c>
      <c r="AW2" t="s">
        <v>145</v>
      </c>
      <c r="AX2" t="s">
        <v>145</v>
      </c>
      <c r="AY2" t="s">
        <v>240</v>
      </c>
      <c r="AZ2" t="s">
        <v>536</v>
      </c>
      <c r="BA2" t="s">
        <v>536</v>
      </c>
      <c r="BB2" t="s">
        <v>145</v>
      </c>
      <c r="BC2" t="s">
        <v>148</v>
      </c>
      <c r="BD2" t="s">
        <v>146</v>
      </c>
      <c r="BE2" t="s">
        <v>145</v>
      </c>
      <c r="BF2" t="s">
        <v>146</v>
      </c>
      <c r="BG2" t="s">
        <v>148</v>
      </c>
      <c r="BH2" t="s">
        <v>145</v>
      </c>
      <c r="BI2" t="s">
        <v>145</v>
      </c>
      <c r="BJ2" t="s">
        <v>536</v>
      </c>
      <c r="BK2" t="s">
        <v>148</v>
      </c>
      <c r="BL2" t="s">
        <v>148</v>
      </c>
    </row>
    <row r="3" spans="1:6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508.63</v>
      </c>
      <c r="I3" s="54">
        <v>276.07</v>
      </c>
      <c r="J3" s="54">
        <v>546.77</v>
      </c>
      <c r="K3" s="54">
        <v>162.02000000000001</v>
      </c>
      <c r="L3" s="54">
        <v>10.659999999999998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611</v>
      </c>
      <c r="W3">
        <v>12.48</v>
      </c>
      <c r="X3">
        <v>32</v>
      </c>
      <c r="Y3">
        <v>26.242999999999999</v>
      </c>
      <c r="Z3">
        <v>48.44</v>
      </c>
      <c r="AA3">
        <v>0</v>
      </c>
      <c r="AB3">
        <v>38.76</v>
      </c>
      <c r="AC3">
        <v>96.89</v>
      </c>
      <c r="AD3">
        <v>21.32</v>
      </c>
      <c r="AE3">
        <v>14.61</v>
      </c>
      <c r="AF3">
        <v>0</v>
      </c>
      <c r="AG3">
        <v>0</v>
      </c>
      <c r="AH3">
        <v>48.44</v>
      </c>
      <c r="AI3">
        <v>98.1</v>
      </c>
      <c r="AJ3">
        <v>32.700000000000003</v>
      </c>
      <c r="AK3">
        <v>4.84</v>
      </c>
      <c r="AL3">
        <v>37.43</v>
      </c>
      <c r="AM3">
        <v>67.819999999999993</v>
      </c>
      <c r="AN3">
        <v>0.63</v>
      </c>
      <c r="AO3">
        <v>12.48</v>
      </c>
      <c r="AP3">
        <v>0</v>
      </c>
      <c r="AQ3">
        <v>0</v>
      </c>
      <c r="AR3">
        <v>28.1</v>
      </c>
      <c r="AS3">
        <v>37.43</v>
      </c>
      <c r="AT3">
        <v>242.22</v>
      </c>
      <c r="AU3">
        <v>48.44</v>
      </c>
      <c r="AV3">
        <v>164.96</v>
      </c>
      <c r="AW3">
        <v>11.76</v>
      </c>
      <c r="AX3">
        <v>0</v>
      </c>
      <c r="AY3">
        <v>8.7200000000000006</v>
      </c>
      <c r="AZ3">
        <v>3.88</v>
      </c>
      <c r="BA3">
        <v>1.94</v>
      </c>
      <c r="BB3">
        <v>38.76</v>
      </c>
      <c r="BC3">
        <v>37.43</v>
      </c>
      <c r="BD3">
        <v>91.08</v>
      </c>
      <c r="BE3">
        <v>24.14</v>
      </c>
      <c r="BF3">
        <v>84.47</v>
      </c>
      <c r="BG3">
        <v>24.77</v>
      </c>
      <c r="BH3">
        <v>24.22</v>
      </c>
      <c r="BI3">
        <v>96.89</v>
      </c>
      <c r="BJ3">
        <v>0</v>
      </c>
      <c r="BK3">
        <v>0</v>
      </c>
      <c r="BL3">
        <v>0</v>
      </c>
    </row>
    <row r="4" spans="1:64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508.63</v>
      </c>
      <c r="I4" s="47">
        <v>276.07</v>
      </c>
      <c r="J4" s="47">
        <v>546.77</v>
      </c>
      <c r="K4" s="47">
        <v>162.02000000000001</v>
      </c>
      <c r="L4" s="47">
        <v>10.659999999999998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612</v>
      </c>
      <c r="W4">
        <v>12.48</v>
      </c>
      <c r="X4">
        <v>32</v>
      </c>
      <c r="Y4">
        <v>26.242999999999999</v>
      </c>
      <c r="Z4">
        <v>48.44</v>
      </c>
      <c r="AA4">
        <v>0</v>
      </c>
      <c r="AB4">
        <v>38.76</v>
      </c>
      <c r="AC4">
        <v>96.89</v>
      </c>
      <c r="AD4">
        <v>21.32</v>
      </c>
      <c r="AE4">
        <v>14.61</v>
      </c>
      <c r="AF4">
        <v>0</v>
      </c>
      <c r="AG4">
        <v>0</v>
      </c>
      <c r="AH4">
        <v>48.44</v>
      </c>
      <c r="AI4">
        <v>98.1</v>
      </c>
      <c r="AJ4">
        <v>32.700000000000003</v>
      </c>
      <c r="AK4">
        <v>4.84</v>
      </c>
      <c r="AL4">
        <v>37.43</v>
      </c>
      <c r="AM4">
        <v>67.819999999999993</v>
      </c>
      <c r="AN4">
        <v>0.63</v>
      </c>
      <c r="AO4">
        <v>12.48</v>
      </c>
      <c r="AP4">
        <v>0</v>
      </c>
      <c r="AQ4">
        <v>0</v>
      </c>
      <c r="AR4">
        <v>28.1</v>
      </c>
      <c r="AS4">
        <v>37.43</v>
      </c>
      <c r="AT4">
        <v>242.22</v>
      </c>
      <c r="AU4">
        <v>48.44</v>
      </c>
      <c r="AV4">
        <v>164.96</v>
      </c>
      <c r="AW4">
        <v>11.76</v>
      </c>
      <c r="AX4">
        <v>0</v>
      </c>
      <c r="AY4">
        <v>8.7200000000000006</v>
      </c>
      <c r="AZ4">
        <v>3.88</v>
      </c>
      <c r="BA4">
        <v>1.94</v>
      </c>
      <c r="BB4">
        <v>38.76</v>
      </c>
      <c r="BC4">
        <v>37.43</v>
      </c>
      <c r="BD4">
        <v>91.08</v>
      </c>
      <c r="BE4">
        <v>24.14</v>
      </c>
      <c r="BF4">
        <v>84.47</v>
      </c>
      <c r="BG4">
        <v>24.77</v>
      </c>
      <c r="BH4">
        <v>24.22</v>
      </c>
      <c r="BI4">
        <v>96.89</v>
      </c>
      <c r="BJ4">
        <v>0</v>
      </c>
      <c r="BK4">
        <v>0</v>
      </c>
      <c r="BL4">
        <v>0</v>
      </c>
    </row>
    <row r="5" spans="1:64">
      <c r="A5" t="s">
        <v>235</v>
      </c>
      <c r="B5" t="s">
        <v>227</v>
      </c>
      <c r="C5" t="s">
        <v>229</v>
      </c>
      <c r="G5" t="s">
        <v>47</v>
      </c>
      <c r="H5" s="74">
        <v>508.63</v>
      </c>
      <c r="I5" s="47">
        <v>276.07</v>
      </c>
      <c r="J5" s="47">
        <v>546.77</v>
      </c>
      <c r="K5" s="47">
        <v>162.02000000000001</v>
      </c>
      <c r="L5" s="47">
        <v>10.659999999999998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12.48</v>
      </c>
      <c r="X5">
        <v>26.9071</v>
      </c>
      <c r="Y5">
        <v>26.9071</v>
      </c>
      <c r="Z5">
        <v>48.44</v>
      </c>
      <c r="AA5">
        <v>0</v>
      </c>
      <c r="AB5">
        <v>38.76</v>
      </c>
      <c r="AC5">
        <v>96.89</v>
      </c>
      <c r="AD5">
        <v>21.32</v>
      </c>
      <c r="AE5">
        <v>14.61</v>
      </c>
      <c r="AF5">
        <v>0</v>
      </c>
      <c r="AG5">
        <v>0</v>
      </c>
      <c r="AH5">
        <v>48.44</v>
      </c>
      <c r="AI5">
        <v>98.1</v>
      </c>
      <c r="AJ5">
        <v>32.700000000000003</v>
      </c>
      <c r="AK5">
        <v>4.84</v>
      </c>
      <c r="AL5">
        <v>37.43</v>
      </c>
      <c r="AM5">
        <v>67.819999999999993</v>
      </c>
      <c r="AN5">
        <v>0.63</v>
      </c>
      <c r="AO5">
        <v>12.48</v>
      </c>
      <c r="AP5">
        <v>0</v>
      </c>
      <c r="AQ5">
        <v>0</v>
      </c>
      <c r="AR5">
        <v>28.1</v>
      </c>
      <c r="AS5">
        <v>37.43</v>
      </c>
      <c r="AT5">
        <v>242.22</v>
      </c>
      <c r="AU5">
        <v>48.44</v>
      </c>
      <c r="AV5">
        <v>164.96</v>
      </c>
      <c r="AW5">
        <v>11.76</v>
      </c>
      <c r="AX5">
        <v>0</v>
      </c>
      <c r="AY5">
        <v>8.7200000000000006</v>
      </c>
      <c r="AZ5">
        <v>3.88</v>
      </c>
      <c r="BA5">
        <v>1.94</v>
      </c>
      <c r="BB5">
        <v>38.76</v>
      </c>
      <c r="BC5">
        <v>37.43</v>
      </c>
      <c r="BD5">
        <v>91.08</v>
      </c>
      <c r="BE5">
        <v>24.14</v>
      </c>
      <c r="BF5">
        <v>84.47</v>
      </c>
      <c r="BG5">
        <v>24.77</v>
      </c>
      <c r="BH5">
        <v>24.22</v>
      </c>
      <c r="BI5">
        <v>96.89</v>
      </c>
      <c r="BJ5">
        <v>0</v>
      </c>
      <c r="BK5">
        <v>0</v>
      </c>
      <c r="BL5">
        <v>0</v>
      </c>
    </row>
    <row r="6" spans="1:64">
      <c r="A6" t="s">
        <v>236</v>
      </c>
      <c r="B6" t="s">
        <v>258</v>
      </c>
      <c r="C6" t="s">
        <v>230</v>
      </c>
      <c r="G6" t="s">
        <v>48</v>
      </c>
      <c r="H6" s="74">
        <v>508.63</v>
      </c>
      <c r="I6" s="47">
        <v>276.07</v>
      </c>
      <c r="J6" s="47">
        <v>546.77</v>
      </c>
      <c r="K6" s="47">
        <v>162.02000000000001</v>
      </c>
      <c r="L6" s="47">
        <v>10.659999999999998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12.48</v>
      </c>
      <c r="X6">
        <v>26.9071</v>
      </c>
      <c r="Y6">
        <v>26.9071</v>
      </c>
      <c r="Z6">
        <v>48.44</v>
      </c>
      <c r="AA6">
        <v>0</v>
      </c>
      <c r="AB6">
        <v>38.76</v>
      </c>
      <c r="AC6">
        <v>96.89</v>
      </c>
      <c r="AD6">
        <v>21.32</v>
      </c>
      <c r="AE6">
        <v>14.61</v>
      </c>
      <c r="AF6">
        <v>0</v>
      </c>
      <c r="AG6">
        <v>0</v>
      </c>
      <c r="AH6">
        <v>48.44</v>
      </c>
      <c r="AI6">
        <v>98.1</v>
      </c>
      <c r="AJ6">
        <v>32.700000000000003</v>
      </c>
      <c r="AK6">
        <v>4.84</v>
      </c>
      <c r="AL6">
        <v>37.43</v>
      </c>
      <c r="AM6">
        <v>67.819999999999993</v>
      </c>
      <c r="AN6">
        <v>0.63</v>
      </c>
      <c r="AO6">
        <v>12.48</v>
      </c>
      <c r="AP6">
        <v>0</v>
      </c>
      <c r="AQ6">
        <v>0</v>
      </c>
      <c r="AR6">
        <v>28.1</v>
      </c>
      <c r="AS6">
        <v>37.43</v>
      </c>
      <c r="AT6">
        <v>242.22</v>
      </c>
      <c r="AU6">
        <v>48.44</v>
      </c>
      <c r="AV6">
        <v>164.96</v>
      </c>
      <c r="AW6">
        <v>11.76</v>
      </c>
      <c r="AX6">
        <v>0</v>
      </c>
      <c r="AY6">
        <v>8.7200000000000006</v>
      </c>
      <c r="AZ6">
        <v>3.88</v>
      </c>
      <c r="BA6">
        <v>1.94</v>
      </c>
      <c r="BB6">
        <v>38.76</v>
      </c>
      <c r="BC6">
        <v>37.43</v>
      </c>
      <c r="BD6">
        <v>91.08</v>
      </c>
      <c r="BE6">
        <v>24.14</v>
      </c>
      <c r="BF6">
        <v>84.47</v>
      </c>
      <c r="BG6">
        <v>24.77</v>
      </c>
      <c r="BH6">
        <v>24.22</v>
      </c>
      <c r="BI6">
        <v>96.89</v>
      </c>
      <c r="BJ6">
        <v>0</v>
      </c>
      <c r="BK6">
        <v>0</v>
      </c>
      <c r="BL6">
        <v>0</v>
      </c>
    </row>
    <row r="7" spans="1:64">
      <c r="A7" t="s">
        <v>237</v>
      </c>
      <c r="B7" t="s">
        <v>280</v>
      </c>
      <c r="C7" t="s">
        <v>259</v>
      </c>
      <c r="G7" t="s">
        <v>49</v>
      </c>
      <c r="H7" s="74">
        <v>508.57999999999993</v>
      </c>
      <c r="I7" s="47">
        <v>276.07</v>
      </c>
      <c r="J7" s="47">
        <v>546.77</v>
      </c>
      <c r="K7" s="47">
        <v>162.02000000000001</v>
      </c>
      <c r="L7" s="47">
        <v>10.659999999999998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12.48</v>
      </c>
      <c r="X7">
        <v>26.9071</v>
      </c>
      <c r="Y7">
        <v>26.9071</v>
      </c>
      <c r="Z7">
        <v>48.44</v>
      </c>
      <c r="AA7">
        <v>0</v>
      </c>
      <c r="AB7">
        <v>38.76</v>
      </c>
      <c r="AC7">
        <v>96.89</v>
      </c>
      <c r="AD7">
        <v>21.32</v>
      </c>
      <c r="AE7">
        <v>14.61</v>
      </c>
      <c r="AF7">
        <v>0</v>
      </c>
      <c r="AG7">
        <v>0</v>
      </c>
      <c r="AH7">
        <v>48.44</v>
      </c>
      <c r="AI7">
        <v>98.1</v>
      </c>
      <c r="AJ7">
        <v>32.700000000000003</v>
      </c>
      <c r="AK7">
        <v>4.84</v>
      </c>
      <c r="AL7">
        <v>37.43</v>
      </c>
      <c r="AM7">
        <v>67.819999999999993</v>
      </c>
      <c r="AN7">
        <v>0.57999999999999996</v>
      </c>
      <c r="AO7">
        <v>12.48</v>
      </c>
      <c r="AP7">
        <v>0</v>
      </c>
      <c r="AQ7">
        <v>0</v>
      </c>
      <c r="AR7">
        <v>28.1</v>
      </c>
      <c r="AS7">
        <v>37.43</v>
      </c>
      <c r="AT7">
        <v>242.22</v>
      </c>
      <c r="AU7">
        <v>48.44</v>
      </c>
      <c r="AV7">
        <v>164.96</v>
      </c>
      <c r="AW7">
        <v>11.76</v>
      </c>
      <c r="AX7">
        <v>0</v>
      </c>
      <c r="AY7">
        <v>8.7200000000000006</v>
      </c>
      <c r="AZ7">
        <v>3.88</v>
      </c>
      <c r="BA7">
        <v>1.94</v>
      </c>
      <c r="BB7">
        <v>38.76</v>
      </c>
      <c r="BC7">
        <v>37.43</v>
      </c>
      <c r="BD7">
        <v>91.08</v>
      </c>
      <c r="BE7">
        <v>24.14</v>
      </c>
      <c r="BF7">
        <v>84.47</v>
      </c>
      <c r="BG7">
        <v>24.77</v>
      </c>
      <c r="BH7">
        <v>24.22</v>
      </c>
      <c r="BI7">
        <v>96.89</v>
      </c>
      <c r="BJ7">
        <v>0</v>
      </c>
      <c r="BK7">
        <v>0</v>
      </c>
      <c r="BL7">
        <v>0</v>
      </c>
    </row>
    <row r="8" spans="1:64">
      <c r="A8" t="s">
        <v>238</v>
      </c>
      <c r="B8" t="s">
        <v>315</v>
      </c>
      <c r="C8" t="s">
        <v>231</v>
      </c>
      <c r="G8" t="s">
        <v>50</v>
      </c>
      <c r="H8" s="74">
        <v>508.57999999999993</v>
      </c>
      <c r="I8" s="47">
        <v>276.07</v>
      </c>
      <c r="J8" s="47">
        <v>546.77</v>
      </c>
      <c r="K8" s="47">
        <v>162.02000000000001</v>
      </c>
      <c r="L8" s="47">
        <v>10.659999999999998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12.48</v>
      </c>
      <c r="X8">
        <v>26.9071</v>
      </c>
      <c r="Y8">
        <v>26.9071</v>
      </c>
      <c r="Z8">
        <v>48.44</v>
      </c>
      <c r="AA8">
        <v>0</v>
      </c>
      <c r="AB8">
        <v>38.76</v>
      </c>
      <c r="AC8">
        <v>96.89</v>
      </c>
      <c r="AD8">
        <v>21.32</v>
      </c>
      <c r="AE8">
        <v>14.61</v>
      </c>
      <c r="AF8">
        <v>0</v>
      </c>
      <c r="AG8">
        <v>0</v>
      </c>
      <c r="AH8">
        <v>48.44</v>
      </c>
      <c r="AI8">
        <v>98.1</v>
      </c>
      <c r="AJ8">
        <v>32.700000000000003</v>
      </c>
      <c r="AK8">
        <v>4.84</v>
      </c>
      <c r="AL8">
        <v>37.43</v>
      </c>
      <c r="AM8">
        <v>67.819999999999993</v>
      </c>
      <c r="AN8">
        <v>0.57999999999999996</v>
      </c>
      <c r="AO8">
        <v>12.48</v>
      </c>
      <c r="AP8">
        <v>0</v>
      </c>
      <c r="AQ8">
        <v>0</v>
      </c>
      <c r="AR8">
        <v>28.1</v>
      </c>
      <c r="AS8">
        <v>37.43</v>
      </c>
      <c r="AT8">
        <v>242.22</v>
      </c>
      <c r="AU8">
        <v>48.44</v>
      </c>
      <c r="AV8">
        <v>164.96</v>
      </c>
      <c r="AW8">
        <v>11.76</v>
      </c>
      <c r="AX8">
        <v>0</v>
      </c>
      <c r="AY8">
        <v>8.7200000000000006</v>
      </c>
      <c r="AZ8">
        <v>3.88</v>
      </c>
      <c r="BA8">
        <v>1.94</v>
      </c>
      <c r="BB8">
        <v>38.76</v>
      </c>
      <c r="BC8">
        <v>37.43</v>
      </c>
      <c r="BD8">
        <v>91.08</v>
      </c>
      <c r="BE8">
        <v>24.14</v>
      </c>
      <c r="BF8">
        <v>84.47</v>
      </c>
      <c r="BG8">
        <v>24.77</v>
      </c>
      <c r="BH8">
        <v>24.22</v>
      </c>
      <c r="BI8">
        <v>96.89</v>
      </c>
      <c r="BJ8">
        <v>0</v>
      </c>
      <c r="BK8">
        <v>0</v>
      </c>
      <c r="BL8">
        <v>0</v>
      </c>
    </row>
    <row r="9" spans="1:64">
      <c r="A9" t="s">
        <v>239</v>
      </c>
      <c r="B9" t="s">
        <v>335</v>
      </c>
      <c r="C9" t="s">
        <v>232</v>
      </c>
      <c r="G9" t="s">
        <v>51</v>
      </c>
      <c r="H9" s="74">
        <v>508.57999999999993</v>
      </c>
      <c r="I9" s="47">
        <v>276.07</v>
      </c>
      <c r="J9" s="47">
        <v>546.77</v>
      </c>
      <c r="K9" s="47">
        <v>162.02000000000001</v>
      </c>
      <c r="L9" s="47">
        <v>10.659999999999998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12.48</v>
      </c>
      <c r="X9">
        <v>26.9071</v>
      </c>
      <c r="Y9">
        <v>26.9071</v>
      </c>
      <c r="Z9">
        <v>48.44</v>
      </c>
      <c r="AA9">
        <v>0</v>
      </c>
      <c r="AB9">
        <v>38.76</v>
      </c>
      <c r="AC9">
        <v>96.89</v>
      </c>
      <c r="AD9">
        <v>21.32</v>
      </c>
      <c r="AE9">
        <v>14.61</v>
      </c>
      <c r="AF9">
        <v>0</v>
      </c>
      <c r="AG9">
        <v>0</v>
      </c>
      <c r="AH9">
        <v>48.44</v>
      </c>
      <c r="AI9">
        <v>98.1</v>
      </c>
      <c r="AJ9">
        <v>32.700000000000003</v>
      </c>
      <c r="AK9">
        <v>4.84</v>
      </c>
      <c r="AL9">
        <v>37.43</v>
      </c>
      <c r="AM9">
        <v>67.819999999999993</v>
      </c>
      <c r="AN9">
        <v>0.57999999999999996</v>
      </c>
      <c r="AO9">
        <v>12.48</v>
      </c>
      <c r="AP9">
        <v>0</v>
      </c>
      <c r="AQ9">
        <v>0</v>
      </c>
      <c r="AR9">
        <v>28.1</v>
      </c>
      <c r="AS9">
        <v>37.43</v>
      </c>
      <c r="AT9">
        <v>242.22</v>
      </c>
      <c r="AU9">
        <v>48.44</v>
      </c>
      <c r="AV9">
        <v>164.96</v>
      </c>
      <c r="AW9">
        <v>11.76</v>
      </c>
      <c r="AX9">
        <v>0</v>
      </c>
      <c r="AY9">
        <v>8.7200000000000006</v>
      </c>
      <c r="AZ9">
        <v>3.88</v>
      </c>
      <c r="BA9">
        <v>1.94</v>
      </c>
      <c r="BB9">
        <v>38.76</v>
      </c>
      <c r="BC9">
        <v>37.43</v>
      </c>
      <c r="BD9">
        <v>91.08</v>
      </c>
      <c r="BE9">
        <v>24.14</v>
      </c>
      <c r="BF9">
        <v>84.47</v>
      </c>
      <c r="BG9">
        <v>24.77</v>
      </c>
      <c r="BH9">
        <v>24.22</v>
      </c>
      <c r="BI9">
        <v>96.89</v>
      </c>
      <c r="BJ9">
        <v>0</v>
      </c>
      <c r="BK9">
        <v>0</v>
      </c>
      <c r="BL9">
        <v>0</v>
      </c>
    </row>
    <row r="10" spans="1:64">
      <c r="A10" t="s">
        <v>260</v>
      </c>
      <c r="C10" t="s">
        <v>233</v>
      </c>
      <c r="G10" t="s">
        <v>52</v>
      </c>
      <c r="H10" s="74">
        <v>508.57999999999993</v>
      </c>
      <c r="I10" s="47">
        <v>276.07</v>
      </c>
      <c r="J10" s="47">
        <v>546.77</v>
      </c>
      <c r="K10" s="47">
        <v>162.02000000000001</v>
      </c>
      <c r="L10" s="47">
        <v>10.659999999999998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12.48</v>
      </c>
      <c r="X10">
        <v>26.9071</v>
      </c>
      <c r="Y10">
        <v>26.9071</v>
      </c>
      <c r="Z10">
        <v>48.44</v>
      </c>
      <c r="AA10">
        <v>0</v>
      </c>
      <c r="AB10">
        <v>38.76</v>
      </c>
      <c r="AC10">
        <v>96.89</v>
      </c>
      <c r="AD10">
        <v>21.32</v>
      </c>
      <c r="AE10">
        <v>14.61</v>
      </c>
      <c r="AF10">
        <v>0</v>
      </c>
      <c r="AG10">
        <v>0</v>
      </c>
      <c r="AH10">
        <v>48.44</v>
      </c>
      <c r="AI10">
        <v>98.1</v>
      </c>
      <c r="AJ10">
        <v>32.700000000000003</v>
      </c>
      <c r="AK10">
        <v>4.84</v>
      </c>
      <c r="AL10">
        <v>37.43</v>
      </c>
      <c r="AM10">
        <v>67.819999999999993</v>
      </c>
      <c r="AN10">
        <v>0.57999999999999996</v>
      </c>
      <c r="AO10">
        <v>12.48</v>
      </c>
      <c r="AP10">
        <v>0</v>
      </c>
      <c r="AQ10">
        <v>0</v>
      </c>
      <c r="AR10">
        <v>28.1</v>
      </c>
      <c r="AS10">
        <v>37.43</v>
      </c>
      <c r="AT10">
        <v>242.22</v>
      </c>
      <c r="AU10">
        <v>48.44</v>
      </c>
      <c r="AV10">
        <v>164.96</v>
      </c>
      <c r="AW10">
        <v>11.76</v>
      </c>
      <c r="AX10">
        <v>0</v>
      </c>
      <c r="AY10">
        <v>8.7200000000000006</v>
      </c>
      <c r="AZ10">
        <v>3.88</v>
      </c>
      <c r="BA10">
        <v>1.94</v>
      </c>
      <c r="BB10">
        <v>38.76</v>
      </c>
      <c r="BC10">
        <v>37.43</v>
      </c>
      <c r="BD10">
        <v>91.08</v>
      </c>
      <c r="BE10">
        <v>24.14</v>
      </c>
      <c r="BF10">
        <v>84.47</v>
      </c>
      <c r="BG10">
        <v>24.77</v>
      </c>
      <c r="BH10">
        <v>24.22</v>
      </c>
      <c r="BI10">
        <v>96.89</v>
      </c>
      <c r="BJ10">
        <v>0</v>
      </c>
      <c r="BK10">
        <v>0</v>
      </c>
      <c r="BL10">
        <v>0</v>
      </c>
    </row>
    <row r="11" spans="1:64">
      <c r="A11" t="s">
        <v>240</v>
      </c>
      <c r="C11" t="s">
        <v>316</v>
      </c>
      <c r="G11" t="s">
        <v>53</v>
      </c>
      <c r="H11" s="74">
        <v>508.57999999999993</v>
      </c>
      <c r="I11" s="47">
        <v>276.07</v>
      </c>
      <c r="J11" s="47">
        <v>546.59</v>
      </c>
      <c r="K11" s="47">
        <v>162.02000000000001</v>
      </c>
      <c r="L11" s="47">
        <v>10.659999999999998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12.48</v>
      </c>
      <c r="X11">
        <v>26.9071</v>
      </c>
      <c r="Y11">
        <v>26.9071</v>
      </c>
      <c r="Z11">
        <v>48.44</v>
      </c>
      <c r="AA11">
        <v>0</v>
      </c>
      <c r="AB11">
        <v>38.76</v>
      </c>
      <c r="AC11">
        <v>96.89</v>
      </c>
      <c r="AD11">
        <v>21.32</v>
      </c>
      <c r="AE11">
        <v>14.43</v>
      </c>
      <c r="AF11">
        <v>0</v>
      </c>
      <c r="AG11">
        <v>0</v>
      </c>
      <c r="AH11">
        <v>48.44</v>
      </c>
      <c r="AI11">
        <v>98.1</v>
      </c>
      <c r="AJ11">
        <v>32.700000000000003</v>
      </c>
      <c r="AK11">
        <v>4.84</v>
      </c>
      <c r="AL11">
        <v>37.43</v>
      </c>
      <c r="AM11">
        <v>67.819999999999993</v>
      </c>
      <c r="AN11">
        <v>0.57999999999999996</v>
      </c>
      <c r="AO11">
        <v>12.48</v>
      </c>
      <c r="AP11">
        <v>0</v>
      </c>
      <c r="AQ11">
        <v>0</v>
      </c>
      <c r="AR11">
        <v>28.1</v>
      </c>
      <c r="AS11">
        <v>37.43</v>
      </c>
      <c r="AT11">
        <v>242.22</v>
      </c>
      <c r="AU11">
        <v>48.44</v>
      </c>
      <c r="AV11">
        <v>164.96</v>
      </c>
      <c r="AW11">
        <v>11.76</v>
      </c>
      <c r="AX11">
        <v>0</v>
      </c>
      <c r="AY11">
        <v>8.7200000000000006</v>
      </c>
      <c r="AZ11">
        <v>3.88</v>
      </c>
      <c r="BA11">
        <v>1.94</v>
      </c>
      <c r="BB11">
        <v>38.76</v>
      </c>
      <c r="BC11">
        <v>37.43</v>
      </c>
      <c r="BD11">
        <v>91.08</v>
      </c>
      <c r="BE11">
        <v>24.14</v>
      </c>
      <c r="BF11">
        <v>84.47</v>
      </c>
      <c r="BG11">
        <v>24.77</v>
      </c>
      <c r="BH11">
        <v>24.22</v>
      </c>
      <c r="BI11">
        <v>96.89</v>
      </c>
      <c r="BJ11">
        <v>0</v>
      </c>
      <c r="BK11">
        <v>0</v>
      </c>
      <c r="BL11">
        <v>0</v>
      </c>
    </row>
    <row r="12" spans="1:64">
      <c r="A12" t="s">
        <v>241</v>
      </c>
      <c r="C12" t="s">
        <v>336</v>
      </c>
      <c r="G12" t="s">
        <v>54</v>
      </c>
      <c r="H12" s="74">
        <v>508.57999999999993</v>
      </c>
      <c r="I12" s="47">
        <v>276.07</v>
      </c>
      <c r="J12" s="47">
        <v>546.59</v>
      </c>
      <c r="K12" s="47">
        <v>162.02000000000001</v>
      </c>
      <c r="L12" s="47">
        <v>10.659999999999998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12.48</v>
      </c>
      <c r="X12">
        <v>26.9071</v>
      </c>
      <c r="Y12">
        <v>26.9071</v>
      </c>
      <c r="Z12">
        <v>48.44</v>
      </c>
      <c r="AA12">
        <v>0</v>
      </c>
      <c r="AB12">
        <v>38.76</v>
      </c>
      <c r="AC12">
        <v>96.89</v>
      </c>
      <c r="AD12">
        <v>21.32</v>
      </c>
      <c r="AE12">
        <v>14.43</v>
      </c>
      <c r="AF12">
        <v>0</v>
      </c>
      <c r="AG12">
        <v>0</v>
      </c>
      <c r="AH12">
        <v>48.44</v>
      </c>
      <c r="AI12">
        <v>98.1</v>
      </c>
      <c r="AJ12">
        <v>32.700000000000003</v>
      </c>
      <c r="AK12">
        <v>4.84</v>
      </c>
      <c r="AL12">
        <v>37.43</v>
      </c>
      <c r="AM12">
        <v>67.819999999999993</v>
      </c>
      <c r="AN12">
        <v>0.57999999999999996</v>
      </c>
      <c r="AO12">
        <v>12.48</v>
      </c>
      <c r="AP12">
        <v>0</v>
      </c>
      <c r="AQ12">
        <v>0</v>
      </c>
      <c r="AR12">
        <v>28.1</v>
      </c>
      <c r="AS12">
        <v>37.43</v>
      </c>
      <c r="AT12">
        <v>242.22</v>
      </c>
      <c r="AU12">
        <v>48.44</v>
      </c>
      <c r="AV12">
        <v>164.96</v>
      </c>
      <c r="AW12">
        <v>11.76</v>
      </c>
      <c r="AX12">
        <v>0</v>
      </c>
      <c r="AY12">
        <v>8.7200000000000006</v>
      </c>
      <c r="AZ12">
        <v>3.88</v>
      </c>
      <c r="BA12">
        <v>1.94</v>
      </c>
      <c r="BB12">
        <v>38.76</v>
      </c>
      <c r="BC12">
        <v>37.43</v>
      </c>
      <c r="BD12">
        <v>91.08</v>
      </c>
      <c r="BE12">
        <v>24.14</v>
      </c>
      <c r="BF12">
        <v>84.47</v>
      </c>
      <c r="BG12">
        <v>24.77</v>
      </c>
      <c r="BH12">
        <v>24.22</v>
      </c>
      <c r="BI12">
        <v>96.89</v>
      </c>
      <c r="BJ12">
        <v>0</v>
      </c>
      <c r="BK12">
        <v>0</v>
      </c>
      <c r="BL12">
        <v>0</v>
      </c>
    </row>
    <row r="13" spans="1:64">
      <c r="A13" t="s">
        <v>242</v>
      </c>
      <c r="G13" t="s">
        <v>55</v>
      </c>
      <c r="H13" s="74">
        <v>508.57999999999993</v>
      </c>
      <c r="I13" s="47">
        <v>276.07</v>
      </c>
      <c r="J13" s="47">
        <v>546.59</v>
      </c>
      <c r="K13" s="47">
        <v>162.02000000000001</v>
      </c>
      <c r="L13" s="47">
        <v>10.659999999999998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12.48</v>
      </c>
      <c r="X13">
        <v>26.9071</v>
      </c>
      <c r="Y13">
        <v>26.9071</v>
      </c>
      <c r="Z13">
        <v>48.44</v>
      </c>
      <c r="AA13">
        <v>0</v>
      </c>
      <c r="AB13">
        <v>38.76</v>
      </c>
      <c r="AC13">
        <v>96.89</v>
      </c>
      <c r="AD13">
        <v>21.32</v>
      </c>
      <c r="AE13">
        <v>14.43</v>
      </c>
      <c r="AF13">
        <v>0</v>
      </c>
      <c r="AG13">
        <v>0</v>
      </c>
      <c r="AH13">
        <v>48.44</v>
      </c>
      <c r="AI13">
        <v>98.1</v>
      </c>
      <c r="AJ13">
        <v>32.700000000000003</v>
      </c>
      <c r="AK13">
        <v>4.84</v>
      </c>
      <c r="AL13">
        <v>37.43</v>
      </c>
      <c r="AM13">
        <v>67.819999999999993</v>
      </c>
      <c r="AN13">
        <v>0.57999999999999996</v>
      </c>
      <c r="AO13">
        <v>12.48</v>
      </c>
      <c r="AP13">
        <v>0</v>
      </c>
      <c r="AQ13">
        <v>0</v>
      </c>
      <c r="AR13">
        <v>28.1</v>
      </c>
      <c r="AS13">
        <v>37.43</v>
      </c>
      <c r="AT13">
        <v>242.22</v>
      </c>
      <c r="AU13">
        <v>48.44</v>
      </c>
      <c r="AV13">
        <v>164.96</v>
      </c>
      <c r="AW13">
        <v>11.76</v>
      </c>
      <c r="AX13">
        <v>0</v>
      </c>
      <c r="AY13">
        <v>8.7200000000000006</v>
      </c>
      <c r="AZ13">
        <v>3.88</v>
      </c>
      <c r="BA13">
        <v>1.94</v>
      </c>
      <c r="BB13">
        <v>38.76</v>
      </c>
      <c r="BC13">
        <v>37.43</v>
      </c>
      <c r="BD13">
        <v>91.08</v>
      </c>
      <c r="BE13">
        <v>24.14</v>
      </c>
      <c r="BF13">
        <v>84.47</v>
      </c>
      <c r="BG13">
        <v>24.77</v>
      </c>
      <c r="BH13">
        <v>24.22</v>
      </c>
      <c r="BI13">
        <v>96.89</v>
      </c>
      <c r="BJ13">
        <v>0</v>
      </c>
      <c r="BK13">
        <v>0</v>
      </c>
      <c r="BL13">
        <v>0</v>
      </c>
    </row>
    <row r="14" spans="1:64">
      <c r="A14" t="s">
        <v>243</v>
      </c>
      <c r="G14" t="s">
        <v>56</v>
      </c>
      <c r="H14" s="74">
        <v>508.57999999999993</v>
      </c>
      <c r="I14" s="47">
        <v>276.07</v>
      </c>
      <c r="J14" s="47">
        <v>546.59</v>
      </c>
      <c r="K14" s="47">
        <v>162.02000000000001</v>
      </c>
      <c r="L14" s="47">
        <v>10.659999999999998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12.48</v>
      </c>
      <c r="X14">
        <v>26.9071</v>
      </c>
      <c r="Y14">
        <v>26.9071</v>
      </c>
      <c r="Z14">
        <v>48.44</v>
      </c>
      <c r="AA14">
        <v>0</v>
      </c>
      <c r="AB14">
        <v>38.76</v>
      </c>
      <c r="AC14">
        <v>96.89</v>
      </c>
      <c r="AD14">
        <v>21.32</v>
      </c>
      <c r="AE14">
        <v>14.43</v>
      </c>
      <c r="AF14">
        <v>0</v>
      </c>
      <c r="AG14">
        <v>0</v>
      </c>
      <c r="AH14">
        <v>48.44</v>
      </c>
      <c r="AI14">
        <v>98.1</v>
      </c>
      <c r="AJ14">
        <v>32.700000000000003</v>
      </c>
      <c r="AK14">
        <v>4.84</v>
      </c>
      <c r="AL14">
        <v>37.43</v>
      </c>
      <c r="AM14">
        <v>67.819999999999993</v>
      </c>
      <c r="AN14">
        <v>0.57999999999999996</v>
      </c>
      <c r="AO14">
        <v>12.48</v>
      </c>
      <c r="AP14">
        <v>0</v>
      </c>
      <c r="AQ14">
        <v>0</v>
      </c>
      <c r="AR14">
        <v>28.1</v>
      </c>
      <c r="AS14">
        <v>37.43</v>
      </c>
      <c r="AT14">
        <v>242.22</v>
      </c>
      <c r="AU14">
        <v>48.44</v>
      </c>
      <c r="AV14">
        <v>164.96</v>
      </c>
      <c r="AW14">
        <v>11.76</v>
      </c>
      <c r="AX14">
        <v>0</v>
      </c>
      <c r="AY14">
        <v>8.7200000000000006</v>
      </c>
      <c r="AZ14">
        <v>3.88</v>
      </c>
      <c r="BA14">
        <v>1.94</v>
      </c>
      <c r="BB14">
        <v>38.76</v>
      </c>
      <c r="BC14">
        <v>37.43</v>
      </c>
      <c r="BD14">
        <v>91.08</v>
      </c>
      <c r="BE14">
        <v>24.14</v>
      </c>
      <c r="BF14">
        <v>84.47</v>
      </c>
      <c r="BG14">
        <v>24.77</v>
      </c>
      <c r="BH14">
        <v>24.22</v>
      </c>
      <c r="BI14">
        <v>96.89</v>
      </c>
      <c r="BJ14">
        <v>0</v>
      </c>
      <c r="BK14">
        <v>0</v>
      </c>
      <c r="BL14">
        <v>0</v>
      </c>
    </row>
    <row r="15" spans="1:64">
      <c r="A15" t="s">
        <v>244</v>
      </c>
      <c r="G15" t="s">
        <v>57</v>
      </c>
      <c r="H15" s="74">
        <v>469.81999999999994</v>
      </c>
      <c r="I15" s="47">
        <v>276.07</v>
      </c>
      <c r="J15" s="47">
        <v>546.59</v>
      </c>
      <c r="K15" s="47">
        <v>162.02000000000001</v>
      </c>
      <c r="L15" s="47">
        <v>10.659999999999998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12.48</v>
      </c>
      <c r="X15">
        <v>26.9071</v>
      </c>
      <c r="Y15">
        <v>26.9071</v>
      </c>
      <c r="Z15">
        <v>48.44</v>
      </c>
      <c r="AA15">
        <v>0</v>
      </c>
      <c r="AB15">
        <v>0</v>
      </c>
      <c r="AC15">
        <v>96.89</v>
      </c>
      <c r="AD15">
        <v>21.32</v>
      </c>
      <c r="AE15">
        <v>14.43</v>
      </c>
      <c r="AF15">
        <v>0</v>
      </c>
      <c r="AG15">
        <v>0</v>
      </c>
      <c r="AH15">
        <v>48.44</v>
      </c>
      <c r="AI15">
        <v>98.1</v>
      </c>
      <c r="AJ15">
        <v>32.700000000000003</v>
      </c>
      <c r="AK15">
        <v>4.84</v>
      </c>
      <c r="AL15">
        <v>37.43</v>
      </c>
      <c r="AM15">
        <v>67.819999999999993</v>
      </c>
      <c r="AN15">
        <v>0.57999999999999996</v>
      </c>
      <c r="AO15">
        <v>12.48</v>
      </c>
      <c r="AP15">
        <v>0</v>
      </c>
      <c r="AQ15">
        <v>0</v>
      </c>
      <c r="AR15">
        <v>28.1</v>
      </c>
      <c r="AS15">
        <v>37.43</v>
      </c>
      <c r="AT15">
        <v>242.22</v>
      </c>
      <c r="AU15">
        <v>48.44</v>
      </c>
      <c r="AV15">
        <v>164.96</v>
      </c>
      <c r="AW15">
        <v>11.76</v>
      </c>
      <c r="AX15">
        <v>0</v>
      </c>
      <c r="AY15">
        <v>8.7200000000000006</v>
      </c>
      <c r="AZ15">
        <v>3.88</v>
      </c>
      <c r="BA15">
        <v>1.94</v>
      </c>
      <c r="BB15">
        <v>38.76</v>
      </c>
      <c r="BC15">
        <v>37.43</v>
      </c>
      <c r="BD15">
        <v>91.08</v>
      </c>
      <c r="BE15">
        <v>24.14</v>
      </c>
      <c r="BF15">
        <v>84.47</v>
      </c>
      <c r="BG15">
        <v>24.77</v>
      </c>
      <c r="BH15">
        <v>24.22</v>
      </c>
      <c r="BI15">
        <v>96.89</v>
      </c>
      <c r="BJ15">
        <v>0</v>
      </c>
      <c r="BK15">
        <v>0</v>
      </c>
      <c r="BL15">
        <v>0</v>
      </c>
    </row>
    <row r="16" spans="1:64">
      <c r="A16" t="s">
        <v>245</v>
      </c>
      <c r="G16" t="s">
        <v>58</v>
      </c>
      <c r="H16" s="74">
        <v>469.81999999999994</v>
      </c>
      <c r="I16" s="47">
        <v>276.07</v>
      </c>
      <c r="J16" s="47">
        <v>546.59</v>
      </c>
      <c r="K16" s="47">
        <v>162.02000000000001</v>
      </c>
      <c r="L16" s="47">
        <v>10.659999999999998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12.48</v>
      </c>
      <c r="X16">
        <v>26.9071</v>
      </c>
      <c r="Y16">
        <v>26.9071</v>
      </c>
      <c r="Z16">
        <v>48.44</v>
      </c>
      <c r="AA16">
        <v>0</v>
      </c>
      <c r="AB16">
        <v>0</v>
      </c>
      <c r="AC16">
        <v>96.89</v>
      </c>
      <c r="AD16">
        <v>21.32</v>
      </c>
      <c r="AE16">
        <v>14.43</v>
      </c>
      <c r="AF16">
        <v>0</v>
      </c>
      <c r="AG16">
        <v>0</v>
      </c>
      <c r="AH16">
        <v>48.44</v>
      </c>
      <c r="AI16">
        <v>98.1</v>
      </c>
      <c r="AJ16">
        <v>32.700000000000003</v>
      </c>
      <c r="AK16">
        <v>4.84</v>
      </c>
      <c r="AL16">
        <v>37.43</v>
      </c>
      <c r="AM16">
        <v>67.819999999999993</v>
      </c>
      <c r="AN16">
        <v>0.57999999999999996</v>
      </c>
      <c r="AO16">
        <v>12.48</v>
      </c>
      <c r="AP16">
        <v>0</v>
      </c>
      <c r="AQ16">
        <v>0</v>
      </c>
      <c r="AR16">
        <v>28.1</v>
      </c>
      <c r="AS16">
        <v>37.43</v>
      </c>
      <c r="AT16">
        <v>242.22</v>
      </c>
      <c r="AU16">
        <v>48.44</v>
      </c>
      <c r="AV16">
        <v>164.96</v>
      </c>
      <c r="AW16">
        <v>11.76</v>
      </c>
      <c r="AX16">
        <v>0</v>
      </c>
      <c r="AY16">
        <v>8.7200000000000006</v>
      </c>
      <c r="AZ16">
        <v>3.88</v>
      </c>
      <c r="BA16">
        <v>1.94</v>
      </c>
      <c r="BB16">
        <v>38.76</v>
      </c>
      <c r="BC16">
        <v>37.43</v>
      </c>
      <c r="BD16">
        <v>91.08</v>
      </c>
      <c r="BE16">
        <v>24.14</v>
      </c>
      <c r="BF16">
        <v>84.47</v>
      </c>
      <c r="BG16">
        <v>24.77</v>
      </c>
      <c r="BH16">
        <v>24.22</v>
      </c>
      <c r="BI16">
        <v>96.89</v>
      </c>
      <c r="BJ16">
        <v>0</v>
      </c>
      <c r="BK16">
        <v>0</v>
      </c>
      <c r="BL16">
        <v>0</v>
      </c>
    </row>
    <row r="17" spans="1:64">
      <c r="A17" t="s">
        <v>246</v>
      </c>
      <c r="G17" t="s">
        <v>59</v>
      </c>
      <c r="H17" s="74">
        <v>469.81999999999994</v>
      </c>
      <c r="I17" s="47">
        <v>276.07</v>
      </c>
      <c r="J17" s="47">
        <v>546.59</v>
      </c>
      <c r="K17" s="47">
        <v>162.02000000000001</v>
      </c>
      <c r="L17" s="47">
        <v>10.659999999999998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12.48</v>
      </c>
      <c r="X17">
        <v>26.9071</v>
      </c>
      <c r="Y17">
        <v>26.9071</v>
      </c>
      <c r="Z17">
        <v>48.44</v>
      </c>
      <c r="AA17">
        <v>0</v>
      </c>
      <c r="AB17">
        <v>0</v>
      </c>
      <c r="AC17">
        <v>96.89</v>
      </c>
      <c r="AD17">
        <v>21.32</v>
      </c>
      <c r="AE17">
        <v>14.43</v>
      </c>
      <c r="AF17">
        <v>0</v>
      </c>
      <c r="AG17">
        <v>0</v>
      </c>
      <c r="AH17">
        <v>48.44</v>
      </c>
      <c r="AI17">
        <v>98.1</v>
      </c>
      <c r="AJ17">
        <v>32.700000000000003</v>
      </c>
      <c r="AK17">
        <v>4.84</v>
      </c>
      <c r="AL17">
        <v>37.43</v>
      </c>
      <c r="AM17">
        <v>67.819999999999993</v>
      </c>
      <c r="AN17">
        <v>0.57999999999999996</v>
      </c>
      <c r="AO17">
        <v>12.48</v>
      </c>
      <c r="AP17">
        <v>0</v>
      </c>
      <c r="AQ17">
        <v>0</v>
      </c>
      <c r="AR17">
        <v>28.1</v>
      </c>
      <c r="AS17">
        <v>37.43</v>
      </c>
      <c r="AT17">
        <v>242.22</v>
      </c>
      <c r="AU17">
        <v>48.44</v>
      </c>
      <c r="AV17">
        <v>164.96</v>
      </c>
      <c r="AW17">
        <v>11.76</v>
      </c>
      <c r="AX17">
        <v>0</v>
      </c>
      <c r="AY17">
        <v>8.7200000000000006</v>
      </c>
      <c r="AZ17">
        <v>3.88</v>
      </c>
      <c r="BA17">
        <v>1.94</v>
      </c>
      <c r="BB17">
        <v>38.76</v>
      </c>
      <c r="BC17">
        <v>37.43</v>
      </c>
      <c r="BD17">
        <v>91.08</v>
      </c>
      <c r="BE17">
        <v>24.14</v>
      </c>
      <c r="BF17">
        <v>84.47</v>
      </c>
      <c r="BG17">
        <v>24.77</v>
      </c>
      <c r="BH17">
        <v>24.22</v>
      </c>
      <c r="BI17">
        <v>96.89</v>
      </c>
      <c r="BJ17">
        <v>0</v>
      </c>
      <c r="BK17">
        <v>0</v>
      </c>
      <c r="BL17">
        <v>0</v>
      </c>
    </row>
    <row r="18" spans="1:64">
      <c r="A18" t="s">
        <v>247</v>
      </c>
      <c r="G18" t="s">
        <v>60</v>
      </c>
      <c r="H18" s="74">
        <v>469.81999999999994</v>
      </c>
      <c r="I18" s="47">
        <v>276.07</v>
      </c>
      <c r="J18" s="47">
        <v>546.59</v>
      </c>
      <c r="K18" s="47">
        <v>162.02000000000001</v>
      </c>
      <c r="L18" s="47">
        <v>10.659999999999998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12.48</v>
      </c>
      <c r="X18">
        <v>26.9071</v>
      </c>
      <c r="Y18">
        <v>26.9071</v>
      </c>
      <c r="Z18">
        <v>48.44</v>
      </c>
      <c r="AA18">
        <v>0</v>
      </c>
      <c r="AB18">
        <v>0</v>
      </c>
      <c r="AC18">
        <v>96.89</v>
      </c>
      <c r="AD18">
        <v>21.32</v>
      </c>
      <c r="AE18">
        <v>14.43</v>
      </c>
      <c r="AF18">
        <v>0</v>
      </c>
      <c r="AG18">
        <v>0</v>
      </c>
      <c r="AH18">
        <v>48.44</v>
      </c>
      <c r="AI18">
        <v>98.1</v>
      </c>
      <c r="AJ18">
        <v>32.700000000000003</v>
      </c>
      <c r="AK18">
        <v>4.84</v>
      </c>
      <c r="AL18">
        <v>37.43</v>
      </c>
      <c r="AM18">
        <v>67.819999999999993</v>
      </c>
      <c r="AN18">
        <v>0.57999999999999996</v>
      </c>
      <c r="AO18">
        <v>12.48</v>
      </c>
      <c r="AP18">
        <v>0</v>
      </c>
      <c r="AQ18">
        <v>0</v>
      </c>
      <c r="AR18">
        <v>28.1</v>
      </c>
      <c r="AS18">
        <v>37.43</v>
      </c>
      <c r="AT18">
        <v>242.22</v>
      </c>
      <c r="AU18">
        <v>48.44</v>
      </c>
      <c r="AV18">
        <v>164.96</v>
      </c>
      <c r="AW18">
        <v>11.76</v>
      </c>
      <c r="AX18">
        <v>0</v>
      </c>
      <c r="AY18">
        <v>8.7200000000000006</v>
      </c>
      <c r="AZ18">
        <v>3.88</v>
      </c>
      <c r="BA18">
        <v>1.94</v>
      </c>
      <c r="BB18">
        <v>38.76</v>
      </c>
      <c r="BC18">
        <v>37.43</v>
      </c>
      <c r="BD18">
        <v>91.08</v>
      </c>
      <c r="BE18">
        <v>24.14</v>
      </c>
      <c r="BF18">
        <v>84.47</v>
      </c>
      <c r="BG18">
        <v>24.77</v>
      </c>
      <c r="BH18">
        <v>24.22</v>
      </c>
      <c r="BI18">
        <v>96.89</v>
      </c>
      <c r="BJ18">
        <v>0</v>
      </c>
      <c r="BK18">
        <v>0</v>
      </c>
      <c r="BL18">
        <v>0</v>
      </c>
    </row>
    <row r="19" spans="1:64">
      <c r="A19" t="s">
        <v>261</v>
      </c>
      <c r="G19" t="s">
        <v>61</v>
      </c>
      <c r="H19" s="74">
        <v>469.77</v>
      </c>
      <c r="I19" s="47">
        <v>276.07</v>
      </c>
      <c r="J19" s="47">
        <v>546.4</v>
      </c>
      <c r="K19" s="47">
        <v>162.02000000000001</v>
      </c>
      <c r="L19" s="47">
        <v>10.659999999999998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12.48</v>
      </c>
      <c r="X19">
        <v>26.9071</v>
      </c>
      <c r="Y19">
        <v>26.9071</v>
      </c>
      <c r="Z19">
        <v>48.44</v>
      </c>
      <c r="AA19">
        <v>0</v>
      </c>
      <c r="AB19">
        <v>0</v>
      </c>
      <c r="AC19">
        <v>96.89</v>
      </c>
      <c r="AD19">
        <v>21.32</v>
      </c>
      <c r="AE19">
        <v>14.24</v>
      </c>
      <c r="AF19">
        <v>0</v>
      </c>
      <c r="AG19">
        <v>0</v>
      </c>
      <c r="AH19">
        <v>48.44</v>
      </c>
      <c r="AI19">
        <v>98.1</v>
      </c>
      <c r="AJ19">
        <v>32.700000000000003</v>
      </c>
      <c r="AK19">
        <v>4.84</v>
      </c>
      <c r="AL19">
        <v>37.43</v>
      </c>
      <c r="AM19">
        <v>67.819999999999993</v>
      </c>
      <c r="AN19">
        <v>0.53</v>
      </c>
      <c r="AO19">
        <v>12.48</v>
      </c>
      <c r="AP19">
        <v>0</v>
      </c>
      <c r="AQ19">
        <v>0</v>
      </c>
      <c r="AR19">
        <v>28.1</v>
      </c>
      <c r="AS19">
        <v>37.43</v>
      </c>
      <c r="AT19">
        <v>242.22</v>
      </c>
      <c r="AU19">
        <v>48.44</v>
      </c>
      <c r="AV19">
        <v>164.96</v>
      </c>
      <c r="AW19">
        <v>11.76</v>
      </c>
      <c r="AX19">
        <v>0</v>
      </c>
      <c r="AY19">
        <v>8.7200000000000006</v>
      </c>
      <c r="AZ19">
        <v>3.88</v>
      </c>
      <c r="BA19">
        <v>1.94</v>
      </c>
      <c r="BB19">
        <v>38.76</v>
      </c>
      <c r="BC19">
        <v>37.43</v>
      </c>
      <c r="BD19">
        <v>91.08</v>
      </c>
      <c r="BE19">
        <v>24.14</v>
      </c>
      <c r="BF19">
        <v>84.47</v>
      </c>
      <c r="BG19">
        <v>24.77</v>
      </c>
      <c r="BH19">
        <v>24.22</v>
      </c>
      <c r="BI19">
        <v>96.89</v>
      </c>
      <c r="BJ19">
        <v>0</v>
      </c>
      <c r="BK19">
        <v>0</v>
      </c>
      <c r="BL19">
        <v>0</v>
      </c>
    </row>
    <row r="20" spans="1:64">
      <c r="A20" t="s">
        <v>262</v>
      </c>
      <c r="G20" t="s">
        <v>62</v>
      </c>
      <c r="H20" s="74">
        <v>469.77</v>
      </c>
      <c r="I20" s="47">
        <v>276.07</v>
      </c>
      <c r="J20" s="47">
        <v>546.4</v>
      </c>
      <c r="K20" s="47">
        <v>162.02000000000001</v>
      </c>
      <c r="L20" s="47">
        <v>10.659999999999998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12.48</v>
      </c>
      <c r="X20">
        <v>26.9071</v>
      </c>
      <c r="Y20">
        <v>26.9071</v>
      </c>
      <c r="Z20">
        <v>48.44</v>
      </c>
      <c r="AA20">
        <v>0</v>
      </c>
      <c r="AB20">
        <v>0</v>
      </c>
      <c r="AC20">
        <v>96.89</v>
      </c>
      <c r="AD20">
        <v>21.32</v>
      </c>
      <c r="AE20">
        <v>14.24</v>
      </c>
      <c r="AF20">
        <v>0</v>
      </c>
      <c r="AG20">
        <v>0</v>
      </c>
      <c r="AH20">
        <v>48.44</v>
      </c>
      <c r="AI20">
        <v>98.1</v>
      </c>
      <c r="AJ20">
        <v>32.700000000000003</v>
      </c>
      <c r="AK20">
        <v>4.84</v>
      </c>
      <c r="AL20">
        <v>37.43</v>
      </c>
      <c r="AM20">
        <v>67.819999999999993</v>
      </c>
      <c r="AN20">
        <v>0.53</v>
      </c>
      <c r="AO20">
        <v>12.48</v>
      </c>
      <c r="AP20">
        <v>0</v>
      </c>
      <c r="AQ20">
        <v>0</v>
      </c>
      <c r="AR20">
        <v>28.1</v>
      </c>
      <c r="AS20">
        <v>37.43</v>
      </c>
      <c r="AT20">
        <v>242.22</v>
      </c>
      <c r="AU20">
        <v>48.44</v>
      </c>
      <c r="AV20">
        <v>164.96</v>
      </c>
      <c r="AW20">
        <v>11.76</v>
      </c>
      <c r="AX20">
        <v>0</v>
      </c>
      <c r="AY20">
        <v>8.7200000000000006</v>
      </c>
      <c r="AZ20">
        <v>3.88</v>
      </c>
      <c r="BA20">
        <v>1.94</v>
      </c>
      <c r="BB20">
        <v>38.76</v>
      </c>
      <c r="BC20">
        <v>37.43</v>
      </c>
      <c r="BD20">
        <v>91.08</v>
      </c>
      <c r="BE20">
        <v>24.14</v>
      </c>
      <c r="BF20">
        <v>84.47</v>
      </c>
      <c r="BG20">
        <v>24.77</v>
      </c>
      <c r="BH20">
        <v>24.22</v>
      </c>
      <c r="BI20">
        <v>96.89</v>
      </c>
      <c r="BJ20">
        <v>0</v>
      </c>
      <c r="BK20">
        <v>0</v>
      </c>
      <c r="BL20">
        <v>0</v>
      </c>
    </row>
    <row r="21" spans="1:64">
      <c r="A21" t="s">
        <v>248</v>
      </c>
      <c r="G21" t="s">
        <v>63</v>
      </c>
      <c r="H21" s="74">
        <v>469.77</v>
      </c>
      <c r="I21" s="47">
        <v>276.07</v>
      </c>
      <c r="J21" s="47">
        <v>546.4</v>
      </c>
      <c r="K21" s="47">
        <v>162.02000000000001</v>
      </c>
      <c r="L21" s="47">
        <v>10.659999999999998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12.48</v>
      </c>
      <c r="X21">
        <v>26.9071</v>
      </c>
      <c r="Y21">
        <v>26.9071</v>
      </c>
      <c r="Z21">
        <v>48.44</v>
      </c>
      <c r="AA21">
        <v>0</v>
      </c>
      <c r="AB21">
        <v>0</v>
      </c>
      <c r="AC21">
        <v>96.89</v>
      </c>
      <c r="AD21">
        <v>21.32</v>
      </c>
      <c r="AE21">
        <v>14.24</v>
      </c>
      <c r="AF21">
        <v>0</v>
      </c>
      <c r="AG21">
        <v>0</v>
      </c>
      <c r="AH21">
        <v>48.44</v>
      </c>
      <c r="AI21">
        <v>98.1</v>
      </c>
      <c r="AJ21">
        <v>32.700000000000003</v>
      </c>
      <c r="AK21">
        <v>4.84</v>
      </c>
      <c r="AL21">
        <v>37.43</v>
      </c>
      <c r="AM21">
        <v>67.819999999999993</v>
      </c>
      <c r="AN21">
        <v>0.53</v>
      </c>
      <c r="AO21">
        <v>12.48</v>
      </c>
      <c r="AP21">
        <v>0</v>
      </c>
      <c r="AQ21">
        <v>0</v>
      </c>
      <c r="AR21">
        <v>28.1</v>
      </c>
      <c r="AS21">
        <v>37.43</v>
      </c>
      <c r="AT21">
        <v>242.22</v>
      </c>
      <c r="AU21">
        <v>48.44</v>
      </c>
      <c r="AV21">
        <v>164.96</v>
      </c>
      <c r="AW21">
        <v>11.76</v>
      </c>
      <c r="AX21">
        <v>0</v>
      </c>
      <c r="AY21">
        <v>8.7200000000000006</v>
      </c>
      <c r="AZ21">
        <v>3.88</v>
      </c>
      <c r="BA21">
        <v>1.94</v>
      </c>
      <c r="BB21">
        <v>38.76</v>
      </c>
      <c r="BC21">
        <v>37.43</v>
      </c>
      <c r="BD21">
        <v>91.08</v>
      </c>
      <c r="BE21">
        <v>24.14</v>
      </c>
      <c r="BF21">
        <v>84.47</v>
      </c>
      <c r="BG21">
        <v>24.77</v>
      </c>
      <c r="BH21">
        <v>24.22</v>
      </c>
      <c r="BI21">
        <v>96.89</v>
      </c>
      <c r="BJ21">
        <v>0</v>
      </c>
      <c r="BK21">
        <v>0</v>
      </c>
      <c r="BL21">
        <v>0</v>
      </c>
    </row>
    <row r="22" spans="1:64">
      <c r="A22" t="s">
        <v>249</v>
      </c>
      <c r="G22" t="s">
        <v>64</v>
      </c>
      <c r="H22" s="74">
        <v>469.77</v>
      </c>
      <c r="I22" s="47">
        <v>276.07</v>
      </c>
      <c r="J22" s="47">
        <v>546.4</v>
      </c>
      <c r="K22" s="47">
        <v>162.02000000000001</v>
      </c>
      <c r="L22" s="47">
        <v>10.659999999999998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12.48</v>
      </c>
      <c r="X22">
        <v>26.9071</v>
      </c>
      <c r="Y22">
        <v>26.9071</v>
      </c>
      <c r="Z22">
        <v>48.44</v>
      </c>
      <c r="AA22">
        <v>0</v>
      </c>
      <c r="AB22">
        <v>0</v>
      </c>
      <c r="AC22">
        <v>96.89</v>
      </c>
      <c r="AD22">
        <v>21.32</v>
      </c>
      <c r="AE22">
        <v>14.24</v>
      </c>
      <c r="AF22">
        <v>0</v>
      </c>
      <c r="AG22">
        <v>0</v>
      </c>
      <c r="AH22">
        <v>48.44</v>
      </c>
      <c r="AI22">
        <v>98.1</v>
      </c>
      <c r="AJ22">
        <v>32.700000000000003</v>
      </c>
      <c r="AK22">
        <v>4.84</v>
      </c>
      <c r="AL22">
        <v>37.43</v>
      </c>
      <c r="AM22">
        <v>67.819999999999993</v>
      </c>
      <c r="AN22">
        <v>0.53</v>
      </c>
      <c r="AO22">
        <v>12.48</v>
      </c>
      <c r="AP22">
        <v>0</v>
      </c>
      <c r="AQ22">
        <v>0</v>
      </c>
      <c r="AR22">
        <v>28.1</v>
      </c>
      <c r="AS22">
        <v>37.43</v>
      </c>
      <c r="AT22">
        <v>242.22</v>
      </c>
      <c r="AU22">
        <v>48.44</v>
      </c>
      <c r="AV22">
        <v>164.96</v>
      </c>
      <c r="AW22">
        <v>11.76</v>
      </c>
      <c r="AX22">
        <v>0</v>
      </c>
      <c r="AY22">
        <v>8.7200000000000006</v>
      </c>
      <c r="AZ22">
        <v>3.88</v>
      </c>
      <c r="BA22">
        <v>1.94</v>
      </c>
      <c r="BB22">
        <v>38.76</v>
      </c>
      <c r="BC22">
        <v>37.43</v>
      </c>
      <c r="BD22">
        <v>91.08</v>
      </c>
      <c r="BE22">
        <v>24.14</v>
      </c>
      <c r="BF22">
        <v>84.47</v>
      </c>
      <c r="BG22">
        <v>24.77</v>
      </c>
      <c r="BH22">
        <v>24.22</v>
      </c>
      <c r="BI22">
        <v>96.89</v>
      </c>
      <c r="BJ22">
        <v>0</v>
      </c>
      <c r="BK22">
        <v>0</v>
      </c>
      <c r="BL22">
        <v>0</v>
      </c>
    </row>
    <row r="23" spans="1:64">
      <c r="A23" t="s">
        <v>250</v>
      </c>
      <c r="G23" t="s">
        <v>65</v>
      </c>
      <c r="H23" s="74">
        <v>469.77</v>
      </c>
      <c r="I23" s="47">
        <v>232.47</v>
      </c>
      <c r="J23" s="47">
        <v>546.4</v>
      </c>
      <c r="K23" s="47">
        <v>162.02000000000001</v>
      </c>
      <c r="L23" s="47">
        <v>10.659999999999998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12.48</v>
      </c>
      <c r="X23">
        <v>26.9071</v>
      </c>
      <c r="Y23">
        <v>26.9071</v>
      </c>
      <c r="Z23">
        <v>48.44</v>
      </c>
      <c r="AA23">
        <v>0</v>
      </c>
      <c r="AB23">
        <v>0</v>
      </c>
      <c r="AC23">
        <v>96.89</v>
      </c>
      <c r="AD23">
        <v>21.32</v>
      </c>
      <c r="AE23">
        <v>14.24</v>
      </c>
      <c r="AF23">
        <v>0</v>
      </c>
      <c r="AG23">
        <v>0</v>
      </c>
      <c r="AH23">
        <v>48.44</v>
      </c>
      <c r="AI23">
        <v>98.1</v>
      </c>
      <c r="AJ23">
        <v>32.700000000000003</v>
      </c>
      <c r="AK23">
        <v>4.84</v>
      </c>
      <c r="AL23">
        <v>37.43</v>
      </c>
      <c r="AM23">
        <v>24.22</v>
      </c>
      <c r="AN23">
        <v>0.53</v>
      </c>
      <c r="AO23">
        <v>12.48</v>
      </c>
      <c r="AP23">
        <v>0</v>
      </c>
      <c r="AQ23">
        <v>0</v>
      </c>
      <c r="AR23">
        <v>28.1</v>
      </c>
      <c r="AS23">
        <v>37.43</v>
      </c>
      <c r="AT23">
        <v>242.22</v>
      </c>
      <c r="AU23">
        <v>48.44</v>
      </c>
      <c r="AV23">
        <v>164.96</v>
      </c>
      <c r="AW23">
        <v>11.76</v>
      </c>
      <c r="AX23">
        <v>0</v>
      </c>
      <c r="AY23">
        <v>8.7200000000000006</v>
      </c>
      <c r="AZ23">
        <v>3.88</v>
      </c>
      <c r="BA23">
        <v>1.94</v>
      </c>
      <c r="BB23">
        <v>38.76</v>
      </c>
      <c r="BC23">
        <v>37.43</v>
      </c>
      <c r="BD23">
        <v>91.08</v>
      </c>
      <c r="BE23">
        <v>24.14</v>
      </c>
      <c r="BF23">
        <v>84.47</v>
      </c>
      <c r="BG23">
        <v>24.77</v>
      </c>
      <c r="BH23">
        <v>24.22</v>
      </c>
      <c r="BI23">
        <v>96.89</v>
      </c>
      <c r="BJ23">
        <v>0</v>
      </c>
      <c r="BK23">
        <v>0</v>
      </c>
      <c r="BL23">
        <v>0</v>
      </c>
    </row>
    <row r="24" spans="1:64">
      <c r="A24" t="s">
        <v>251</v>
      </c>
      <c r="G24" t="s">
        <v>66</v>
      </c>
      <c r="H24" s="74">
        <v>469.77</v>
      </c>
      <c r="I24" s="47">
        <v>232.47</v>
      </c>
      <c r="J24" s="47">
        <v>546.4</v>
      </c>
      <c r="K24" s="47">
        <v>162.02000000000001</v>
      </c>
      <c r="L24" s="47">
        <v>10.659999999999998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12.48</v>
      </c>
      <c r="X24">
        <v>26.9071</v>
      </c>
      <c r="Y24">
        <v>26.9071</v>
      </c>
      <c r="Z24">
        <v>48.44</v>
      </c>
      <c r="AA24">
        <v>0</v>
      </c>
      <c r="AB24">
        <v>0</v>
      </c>
      <c r="AC24">
        <v>96.89</v>
      </c>
      <c r="AD24">
        <v>21.32</v>
      </c>
      <c r="AE24">
        <v>14.24</v>
      </c>
      <c r="AF24">
        <v>0</v>
      </c>
      <c r="AG24">
        <v>0</v>
      </c>
      <c r="AH24">
        <v>48.44</v>
      </c>
      <c r="AI24">
        <v>98.1</v>
      </c>
      <c r="AJ24">
        <v>32.700000000000003</v>
      </c>
      <c r="AK24">
        <v>4.84</v>
      </c>
      <c r="AL24">
        <v>37.43</v>
      </c>
      <c r="AM24">
        <v>24.22</v>
      </c>
      <c r="AN24">
        <v>0.53</v>
      </c>
      <c r="AO24">
        <v>12.48</v>
      </c>
      <c r="AP24">
        <v>0</v>
      </c>
      <c r="AQ24">
        <v>0</v>
      </c>
      <c r="AR24">
        <v>28.1</v>
      </c>
      <c r="AS24">
        <v>37.43</v>
      </c>
      <c r="AT24">
        <v>242.22</v>
      </c>
      <c r="AU24">
        <v>48.44</v>
      </c>
      <c r="AV24">
        <v>164.96</v>
      </c>
      <c r="AW24">
        <v>11.76</v>
      </c>
      <c r="AX24">
        <v>0</v>
      </c>
      <c r="AY24">
        <v>8.7200000000000006</v>
      </c>
      <c r="AZ24">
        <v>3.88</v>
      </c>
      <c r="BA24">
        <v>1.94</v>
      </c>
      <c r="BB24">
        <v>38.76</v>
      </c>
      <c r="BC24">
        <v>37.43</v>
      </c>
      <c r="BD24">
        <v>91.08</v>
      </c>
      <c r="BE24">
        <v>24.14</v>
      </c>
      <c r="BF24">
        <v>84.47</v>
      </c>
      <c r="BG24">
        <v>24.77</v>
      </c>
      <c r="BH24">
        <v>24.22</v>
      </c>
      <c r="BI24">
        <v>96.89</v>
      </c>
      <c r="BJ24">
        <v>0</v>
      </c>
      <c r="BK24">
        <v>0</v>
      </c>
      <c r="BL24">
        <v>0</v>
      </c>
    </row>
    <row r="25" spans="1:64">
      <c r="A25" t="s">
        <v>252</v>
      </c>
      <c r="G25" t="s">
        <v>67</v>
      </c>
      <c r="H25" s="74">
        <v>469.77</v>
      </c>
      <c r="I25" s="47">
        <v>232.47</v>
      </c>
      <c r="J25" s="47">
        <v>546.4</v>
      </c>
      <c r="K25" s="47">
        <v>162.02000000000001</v>
      </c>
      <c r="L25" s="47">
        <v>10.659999999999998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12.48</v>
      </c>
      <c r="X25">
        <v>26.9071</v>
      </c>
      <c r="Y25">
        <v>26.9071</v>
      </c>
      <c r="Z25">
        <v>48.44</v>
      </c>
      <c r="AA25">
        <v>0</v>
      </c>
      <c r="AB25">
        <v>0</v>
      </c>
      <c r="AC25">
        <v>96.89</v>
      </c>
      <c r="AD25">
        <v>21.32</v>
      </c>
      <c r="AE25">
        <v>14.24</v>
      </c>
      <c r="AF25">
        <v>0</v>
      </c>
      <c r="AG25">
        <v>0</v>
      </c>
      <c r="AH25">
        <v>48.44</v>
      </c>
      <c r="AI25">
        <v>98.1</v>
      </c>
      <c r="AJ25">
        <v>32.700000000000003</v>
      </c>
      <c r="AK25">
        <v>4.84</v>
      </c>
      <c r="AL25">
        <v>37.43</v>
      </c>
      <c r="AM25">
        <v>24.22</v>
      </c>
      <c r="AN25">
        <v>0.53</v>
      </c>
      <c r="AO25">
        <v>12.48</v>
      </c>
      <c r="AP25">
        <v>0</v>
      </c>
      <c r="AQ25">
        <v>0</v>
      </c>
      <c r="AR25">
        <v>28.1</v>
      </c>
      <c r="AS25">
        <v>37.43</v>
      </c>
      <c r="AT25">
        <v>242.22</v>
      </c>
      <c r="AU25">
        <v>48.44</v>
      </c>
      <c r="AV25">
        <v>164.96</v>
      </c>
      <c r="AW25">
        <v>11.76</v>
      </c>
      <c r="AX25">
        <v>0</v>
      </c>
      <c r="AY25">
        <v>8.7200000000000006</v>
      </c>
      <c r="AZ25">
        <v>3.88</v>
      </c>
      <c r="BA25">
        <v>1.94</v>
      </c>
      <c r="BB25">
        <v>38.76</v>
      </c>
      <c r="BC25">
        <v>37.43</v>
      </c>
      <c r="BD25">
        <v>91.08</v>
      </c>
      <c r="BE25">
        <v>24.14</v>
      </c>
      <c r="BF25">
        <v>84.47</v>
      </c>
      <c r="BG25">
        <v>24.77</v>
      </c>
      <c r="BH25">
        <v>24.22</v>
      </c>
      <c r="BI25">
        <v>96.89</v>
      </c>
      <c r="BJ25">
        <v>0</v>
      </c>
      <c r="BK25">
        <v>0</v>
      </c>
      <c r="BL25">
        <v>0</v>
      </c>
    </row>
    <row r="26" spans="1:64">
      <c r="A26" t="s">
        <v>253</v>
      </c>
      <c r="G26" t="s">
        <v>68</v>
      </c>
      <c r="H26" s="74">
        <v>468.79999999999995</v>
      </c>
      <c r="I26" s="47">
        <v>232.47</v>
      </c>
      <c r="J26" s="47">
        <v>546.4</v>
      </c>
      <c r="K26" s="47">
        <v>162.02000000000001</v>
      </c>
      <c r="L26" s="47">
        <v>10.659999999999998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12.48</v>
      </c>
      <c r="X26">
        <v>26.9071</v>
      </c>
      <c r="Y26">
        <v>26.9071</v>
      </c>
      <c r="Z26">
        <v>48.44</v>
      </c>
      <c r="AA26">
        <v>0</v>
      </c>
      <c r="AB26">
        <v>0</v>
      </c>
      <c r="AC26">
        <v>96.89</v>
      </c>
      <c r="AD26">
        <v>21.32</v>
      </c>
      <c r="AE26">
        <v>14.24</v>
      </c>
      <c r="AF26">
        <v>0</v>
      </c>
      <c r="AG26">
        <v>0</v>
      </c>
      <c r="AH26">
        <v>48.44</v>
      </c>
      <c r="AI26">
        <v>98.1</v>
      </c>
      <c r="AJ26">
        <v>32.700000000000003</v>
      </c>
      <c r="AK26">
        <v>4.84</v>
      </c>
      <c r="AL26">
        <v>37.43</v>
      </c>
      <c r="AM26">
        <v>24.22</v>
      </c>
      <c r="AN26">
        <v>0.53</v>
      </c>
      <c r="AO26">
        <v>12.48</v>
      </c>
      <c r="AP26">
        <v>0</v>
      </c>
      <c r="AQ26">
        <v>0</v>
      </c>
      <c r="AR26">
        <v>28.1</v>
      </c>
      <c r="AS26">
        <v>37.43</v>
      </c>
      <c r="AT26">
        <v>242.22</v>
      </c>
      <c r="AU26">
        <v>48.44</v>
      </c>
      <c r="AV26">
        <v>164.96</v>
      </c>
      <c r="AW26">
        <v>11.76</v>
      </c>
      <c r="AX26">
        <v>0</v>
      </c>
      <c r="AY26">
        <v>7.75</v>
      </c>
      <c r="AZ26">
        <v>3.88</v>
      </c>
      <c r="BA26">
        <v>1.94</v>
      </c>
      <c r="BB26">
        <v>38.76</v>
      </c>
      <c r="BC26">
        <v>37.43</v>
      </c>
      <c r="BD26">
        <v>91.08</v>
      </c>
      <c r="BE26">
        <v>24.14</v>
      </c>
      <c r="BF26">
        <v>84.47</v>
      </c>
      <c r="BG26">
        <v>24.77</v>
      </c>
      <c r="BH26">
        <v>24.22</v>
      </c>
      <c r="BI26">
        <v>96.89</v>
      </c>
      <c r="BJ26">
        <v>0</v>
      </c>
      <c r="BK26">
        <v>0</v>
      </c>
      <c r="BL26">
        <v>0</v>
      </c>
    </row>
    <row r="27" spans="1:64">
      <c r="A27" t="s">
        <v>254</v>
      </c>
      <c r="G27" t="s">
        <v>69</v>
      </c>
      <c r="H27" s="74">
        <v>370.79999999999995</v>
      </c>
      <c r="I27" s="47">
        <v>199.76999999999998</v>
      </c>
      <c r="J27" s="47">
        <v>541.97</v>
      </c>
      <c r="K27" s="47">
        <v>162.02000000000001</v>
      </c>
      <c r="L27" s="47">
        <v>10.689999999999998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12.48</v>
      </c>
      <c r="X27">
        <v>26.9071</v>
      </c>
      <c r="Y27">
        <v>26.9071</v>
      </c>
      <c r="Z27">
        <v>48.44</v>
      </c>
      <c r="AA27">
        <v>0</v>
      </c>
      <c r="AB27">
        <v>0</v>
      </c>
      <c r="AC27">
        <v>96.89</v>
      </c>
      <c r="AD27">
        <v>21.32</v>
      </c>
      <c r="AE27">
        <v>9.81</v>
      </c>
      <c r="AF27">
        <v>0</v>
      </c>
      <c r="AG27">
        <v>0</v>
      </c>
      <c r="AH27">
        <v>48.44</v>
      </c>
      <c r="AI27">
        <v>0</v>
      </c>
      <c r="AJ27">
        <v>0</v>
      </c>
      <c r="AK27">
        <v>4.84</v>
      </c>
      <c r="AL27">
        <v>37.43</v>
      </c>
      <c r="AM27">
        <v>24.22</v>
      </c>
      <c r="AN27">
        <v>0.63</v>
      </c>
      <c r="AO27">
        <v>12.48</v>
      </c>
      <c r="AP27">
        <v>0</v>
      </c>
      <c r="AQ27">
        <v>0</v>
      </c>
      <c r="AR27">
        <v>28.1</v>
      </c>
      <c r="AS27">
        <v>37.43</v>
      </c>
      <c r="AT27">
        <v>242.22</v>
      </c>
      <c r="AU27">
        <v>48.44</v>
      </c>
      <c r="AV27">
        <v>164.96</v>
      </c>
      <c r="AW27">
        <v>11.76</v>
      </c>
      <c r="AX27">
        <v>0</v>
      </c>
      <c r="AY27">
        <v>7.75</v>
      </c>
      <c r="AZ27">
        <v>3.88</v>
      </c>
      <c r="BA27">
        <v>1.94</v>
      </c>
      <c r="BB27">
        <v>38.76</v>
      </c>
      <c r="BC27">
        <v>37.43</v>
      </c>
      <c r="BD27">
        <v>91.08</v>
      </c>
      <c r="BE27">
        <v>24.14</v>
      </c>
      <c r="BF27">
        <v>84.47</v>
      </c>
      <c r="BG27">
        <v>24.77</v>
      </c>
      <c r="BH27">
        <v>24.22</v>
      </c>
      <c r="BI27">
        <v>96.89</v>
      </c>
      <c r="BJ27">
        <v>0.03</v>
      </c>
      <c r="BK27">
        <v>0</v>
      </c>
      <c r="BL27">
        <v>0</v>
      </c>
    </row>
    <row r="28" spans="1:64">
      <c r="A28" t="s">
        <v>255</v>
      </c>
      <c r="G28" t="s">
        <v>70</v>
      </c>
      <c r="H28" s="74">
        <v>370.79999999999995</v>
      </c>
      <c r="I28" s="47">
        <v>199.76999999999998</v>
      </c>
      <c r="J28" s="47">
        <v>541.97</v>
      </c>
      <c r="K28" s="47">
        <v>162.02000000000001</v>
      </c>
      <c r="L28" s="47">
        <v>10.699999999999998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12.48</v>
      </c>
      <c r="X28">
        <v>26.9071</v>
      </c>
      <c r="Y28">
        <v>26.9071</v>
      </c>
      <c r="Z28">
        <v>48.44</v>
      </c>
      <c r="AA28">
        <v>0</v>
      </c>
      <c r="AB28">
        <v>0</v>
      </c>
      <c r="AC28">
        <v>96.89</v>
      </c>
      <c r="AD28">
        <v>21.32</v>
      </c>
      <c r="AE28">
        <v>9.81</v>
      </c>
      <c r="AF28">
        <v>0</v>
      </c>
      <c r="AG28">
        <v>0</v>
      </c>
      <c r="AH28">
        <v>48.44</v>
      </c>
      <c r="AI28">
        <v>0</v>
      </c>
      <c r="AJ28">
        <v>0</v>
      </c>
      <c r="AK28">
        <v>4.84</v>
      </c>
      <c r="AL28">
        <v>37.43</v>
      </c>
      <c r="AM28">
        <v>24.22</v>
      </c>
      <c r="AN28">
        <v>0.63</v>
      </c>
      <c r="AO28">
        <v>12.48</v>
      </c>
      <c r="AP28">
        <v>0</v>
      </c>
      <c r="AQ28">
        <v>0</v>
      </c>
      <c r="AR28">
        <v>28.1</v>
      </c>
      <c r="AS28">
        <v>37.43</v>
      </c>
      <c r="AT28">
        <v>242.22</v>
      </c>
      <c r="AU28">
        <v>48.44</v>
      </c>
      <c r="AV28">
        <v>164.96</v>
      </c>
      <c r="AW28">
        <v>11.76</v>
      </c>
      <c r="AX28">
        <v>0</v>
      </c>
      <c r="AY28">
        <v>7.75</v>
      </c>
      <c r="AZ28">
        <v>3.88</v>
      </c>
      <c r="BA28">
        <v>1.94</v>
      </c>
      <c r="BB28">
        <v>38.76</v>
      </c>
      <c r="BC28">
        <v>37.43</v>
      </c>
      <c r="BD28">
        <v>91.08</v>
      </c>
      <c r="BE28">
        <v>24.14</v>
      </c>
      <c r="BF28">
        <v>84.47</v>
      </c>
      <c r="BG28">
        <v>24.77</v>
      </c>
      <c r="BH28">
        <v>24.22</v>
      </c>
      <c r="BI28">
        <v>96.89</v>
      </c>
      <c r="BJ28">
        <v>0.04</v>
      </c>
      <c r="BK28">
        <v>0</v>
      </c>
      <c r="BL28">
        <v>0</v>
      </c>
    </row>
    <row r="29" spans="1:64">
      <c r="A29" t="s">
        <v>263</v>
      </c>
      <c r="G29" t="s">
        <v>71</v>
      </c>
      <c r="H29" s="74">
        <v>370.79999999999995</v>
      </c>
      <c r="I29" s="47">
        <v>199.76999999999998</v>
      </c>
      <c r="J29" s="47">
        <v>541.97</v>
      </c>
      <c r="K29" s="47">
        <v>162.02000000000001</v>
      </c>
      <c r="L29" s="47">
        <v>10.819999999999999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12.48</v>
      </c>
      <c r="X29">
        <v>26.9071</v>
      </c>
      <c r="Y29">
        <v>26.9071</v>
      </c>
      <c r="Z29">
        <v>48.44</v>
      </c>
      <c r="AA29">
        <v>0</v>
      </c>
      <c r="AB29">
        <v>0</v>
      </c>
      <c r="AC29">
        <v>96.89</v>
      </c>
      <c r="AD29">
        <v>21.32</v>
      </c>
      <c r="AE29">
        <v>9.81</v>
      </c>
      <c r="AF29">
        <v>0</v>
      </c>
      <c r="AG29">
        <v>0</v>
      </c>
      <c r="AH29">
        <v>48.44</v>
      </c>
      <c r="AI29">
        <v>0</v>
      </c>
      <c r="AJ29">
        <v>0</v>
      </c>
      <c r="AK29">
        <v>4.84</v>
      </c>
      <c r="AL29">
        <v>37.43</v>
      </c>
      <c r="AM29">
        <v>24.22</v>
      </c>
      <c r="AN29">
        <v>0.63</v>
      </c>
      <c r="AO29">
        <v>12.48</v>
      </c>
      <c r="AP29">
        <v>0</v>
      </c>
      <c r="AQ29">
        <v>0</v>
      </c>
      <c r="AR29">
        <v>28.1</v>
      </c>
      <c r="AS29">
        <v>37.43</v>
      </c>
      <c r="AT29">
        <v>242.22</v>
      </c>
      <c r="AU29">
        <v>48.44</v>
      </c>
      <c r="AV29">
        <v>164.96</v>
      </c>
      <c r="AW29">
        <v>11.76</v>
      </c>
      <c r="AX29">
        <v>0</v>
      </c>
      <c r="AY29">
        <v>7.75</v>
      </c>
      <c r="AZ29">
        <v>3.88</v>
      </c>
      <c r="BA29">
        <v>1.94</v>
      </c>
      <c r="BB29">
        <v>38.76</v>
      </c>
      <c r="BC29">
        <v>37.43</v>
      </c>
      <c r="BD29">
        <v>91.08</v>
      </c>
      <c r="BE29">
        <v>24.14</v>
      </c>
      <c r="BF29">
        <v>84.47</v>
      </c>
      <c r="BG29">
        <v>24.77</v>
      </c>
      <c r="BH29">
        <v>24.22</v>
      </c>
      <c r="BI29">
        <v>96.89</v>
      </c>
      <c r="BJ29">
        <v>0.16</v>
      </c>
      <c r="BK29">
        <v>0</v>
      </c>
      <c r="BL29">
        <v>0</v>
      </c>
    </row>
    <row r="30" spans="1:64">
      <c r="A30" t="s">
        <v>264</v>
      </c>
      <c r="G30" t="s">
        <v>72</v>
      </c>
      <c r="H30" s="74">
        <v>370.79999999999995</v>
      </c>
      <c r="I30" s="47">
        <v>199.76999999999998</v>
      </c>
      <c r="J30" s="47">
        <v>541.97</v>
      </c>
      <c r="K30" s="47">
        <v>162.02000000000001</v>
      </c>
      <c r="L30" s="47">
        <v>11.329999999999998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12.48</v>
      </c>
      <c r="X30">
        <v>26.9071</v>
      </c>
      <c r="Y30">
        <v>26.9071</v>
      </c>
      <c r="Z30">
        <v>48.44</v>
      </c>
      <c r="AA30">
        <v>0</v>
      </c>
      <c r="AB30">
        <v>0</v>
      </c>
      <c r="AC30">
        <v>96.89</v>
      </c>
      <c r="AD30">
        <v>21.32</v>
      </c>
      <c r="AE30">
        <v>9.81</v>
      </c>
      <c r="AF30">
        <v>0</v>
      </c>
      <c r="AG30">
        <v>0</v>
      </c>
      <c r="AH30">
        <v>48.44</v>
      </c>
      <c r="AI30">
        <v>0</v>
      </c>
      <c r="AJ30">
        <v>0</v>
      </c>
      <c r="AK30">
        <v>4.84</v>
      </c>
      <c r="AL30">
        <v>37.43</v>
      </c>
      <c r="AM30">
        <v>24.22</v>
      </c>
      <c r="AN30">
        <v>0.63</v>
      </c>
      <c r="AO30">
        <v>12.48</v>
      </c>
      <c r="AP30">
        <v>0</v>
      </c>
      <c r="AQ30">
        <v>0</v>
      </c>
      <c r="AR30">
        <v>28.1</v>
      </c>
      <c r="AS30">
        <v>37.43</v>
      </c>
      <c r="AT30">
        <v>242.22</v>
      </c>
      <c r="AU30">
        <v>48.44</v>
      </c>
      <c r="AV30">
        <v>164.96</v>
      </c>
      <c r="AW30">
        <v>11.76</v>
      </c>
      <c r="AX30">
        <v>0</v>
      </c>
      <c r="AY30">
        <v>7.75</v>
      </c>
      <c r="AZ30">
        <v>3.88</v>
      </c>
      <c r="BA30">
        <v>1.94</v>
      </c>
      <c r="BB30">
        <v>38.76</v>
      </c>
      <c r="BC30">
        <v>37.43</v>
      </c>
      <c r="BD30">
        <v>91.08</v>
      </c>
      <c r="BE30">
        <v>24.14</v>
      </c>
      <c r="BF30">
        <v>84.47</v>
      </c>
      <c r="BG30">
        <v>24.77</v>
      </c>
      <c r="BH30">
        <v>24.22</v>
      </c>
      <c r="BI30">
        <v>96.89</v>
      </c>
      <c r="BJ30">
        <v>0.67</v>
      </c>
      <c r="BK30">
        <v>0</v>
      </c>
      <c r="BL30">
        <v>0</v>
      </c>
    </row>
    <row r="31" spans="1:64">
      <c r="A31" t="s">
        <v>274</v>
      </c>
      <c r="G31" t="s">
        <v>73</v>
      </c>
      <c r="H31" s="74">
        <v>370.9</v>
      </c>
      <c r="I31" s="47">
        <v>199.76999999999998</v>
      </c>
      <c r="J31" s="47">
        <v>541.97</v>
      </c>
      <c r="K31" s="47">
        <v>162.02000000000001</v>
      </c>
      <c r="L31" s="47">
        <v>11.549999999999999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12.48</v>
      </c>
      <c r="X31">
        <v>26.9071</v>
      </c>
      <c r="Y31">
        <v>26.9071</v>
      </c>
      <c r="Z31">
        <v>48.44</v>
      </c>
      <c r="AA31">
        <v>0</v>
      </c>
      <c r="AB31">
        <v>0</v>
      </c>
      <c r="AC31">
        <v>96.89</v>
      </c>
      <c r="AD31">
        <v>21.32</v>
      </c>
      <c r="AE31">
        <v>9.81</v>
      </c>
      <c r="AF31">
        <v>0</v>
      </c>
      <c r="AG31">
        <v>0</v>
      </c>
      <c r="AH31">
        <v>48.44</v>
      </c>
      <c r="AI31">
        <v>0</v>
      </c>
      <c r="AJ31">
        <v>0</v>
      </c>
      <c r="AK31">
        <v>4.84</v>
      </c>
      <c r="AL31">
        <v>37.43</v>
      </c>
      <c r="AM31">
        <v>24.22</v>
      </c>
      <c r="AN31">
        <v>0.73</v>
      </c>
      <c r="AO31">
        <v>12.48</v>
      </c>
      <c r="AP31">
        <v>0</v>
      </c>
      <c r="AQ31">
        <v>0</v>
      </c>
      <c r="AR31">
        <v>28.1</v>
      </c>
      <c r="AS31">
        <v>37.43</v>
      </c>
      <c r="AT31">
        <v>242.22</v>
      </c>
      <c r="AU31">
        <v>48.44</v>
      </c>
      <c r="AV31">
        <v>164.96</v>
      </c>
      <c r="AW31">
        <v>11.76</v>
      </c>
      <c r="AX31">
        <v>0</v>
      </c>
      <c r="AY31">
        <v>7.75</v>
      </c>
      <c r="AZ31">
        <v>3.88</v>
      </c>
      <c r="BA31">
        <v>1.94</v>
      </c>
      <c r="BB31">
        <v>38.76</v>
      </c>
      <c r="BC31">
        <v>37.43</v>
      </c>
      <c r="BD31">
        <v>91.08</v>
      </c>
      <c r="BE31">
        <v>24.14</v>
      </c>
      <c r="BF31">
        <v>84.47</v>
      </c>
      <c r="BG31">
        <v>24.77</v>
      </c>
      <c r="BH31">
        <v>24.22</v>
      </c>
      <c r="BI31">
        <v>96.89</v>
      </c>
      <c r="BJ31">
        <v>0.89</v>
      </c>
      <c r="BK31">
        <v>0</v>
      </c>
      <c r="BL31">
        <v>0</v>
      </c>
    </row>
    <row r="32" spans="1:64">
      <c r="A32" t="s">
        <v>275</v>
      </c>
      <c r="G32" t="s">
        <v>74</v>
      </c>
      <c r="H32" s="74">
        <v>370.9</v>
      </c>
      <c r="I32" s="47">
        <v>199.76999999999998</v>
      </c>
      <c r="J32" s="47">
        <v>541.97</v>
      </c>
      <c r="K32" s="47">
        <v>162.02000000000001</v>
      </c>
      <c r="L32" s="47">
        <v>12.339999999999998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12.48</v>
      </c>
      <c r="X32">
        <v>26.9071</v>
      </c>
      <c r="Y32">
        <v>26.9071</v>
      </c>
      <c r="Z32">
        <v>48.44</v>
      </c>
      <c r="AA32">
        <v>0</v>
      </c>
      <c r="AB32">
        <v>0</v>
      </c>
      <c r="AC32">
        <v>96.89</v>
      </c>
      <c r="AD32">
        <v>21.32</v>
      </c>
      <c r="AE32">
        <v>9.81</v>
      </c>
      <c r="AF32">
        <v>0</v>
      </c>
      <c r="AG32">
        <v>0</v>
      </c>
      <c r="AH32">
        <v>48.44</v>
      </c>
      <c r="AI32">
        <v>0</v>
      </c>
      <c r="AJ32">
        <v>0</v>
      </c>
      <c r="AK32">
        <v>4.84</v>
      </c>
      <c r="AL32">
        <v>37.43</v>
      </c>
      <c r="AM32">
        <v>24.22</v>
      </c>
      <c r="AN32">
        <v>0.73</v>
      </c>
      <c r="AO32">
        <v>12.48</v>
      </c>
      <c r="AP32">
        <v>0</v>
      </c>
      <c r="AQ32">
        <v>0</v>
      </c>
      <c r="AR32">
        <v>28.1</v>
      </c>
      <c r="AS32">
        <v>37.43</v>
      </c>
      <c r="AT32">
        <v>242.22</v>
      </c>
      <c r="AU32">
        <v>48.44</v>
      </c>
      <c r="AV32">
        <v>164.96</v>
      </c>
      <c r="AW32">
        <v>11.76</v>
      </c>
      <c r="AX32">
        <v>0</v>
      </c>
      <c r="AY32">
        <v>7.75</v>
      </c>
      <c r="AZ32">
        <v>3.88</v>
      </c>
      <c r="BA32">
        <v>1.94</v>
      </c>
      <c r="BB32">
        <v>38.76</v>
      </c>
      <c r="BC32">
        <v>37.43</v>
      </c>
      <c r="BD32">
        <v>91.08</v>
      </c>
      <c r="BE32">
        <v>24.14</v>
      </c>
      <c r="BF32">
        <v>84.47</v>
      </c>
      <c r="BG32">
        <v>24.77</v>
      </c>
      <c r="BH32">
        <v>24.22</v>
      </c>
      <c r="BI32">
        <v>96.89</v>
      </c>
      <c r="BJ32">
        <v>1.68</v>
      </c>
      <c r="BK32">
        <v>0</v>
      </c>
      <c r="BL32">
        <v>0</v>
      </c>
    </row>
    <row r="33" spans="1:64">
      <c r="A33" t="s">
        <v>276</v>
      </c>
      <c r="G33" t="s">
        <v>75</v>
      </c>
      <c r="H33" s="74">
        <v>370.9</v>
      </c>
      <c r="I33" s="47">
        <v>199.76999999999998</v>
      </c>
      <c r="J33" s="47">
        <v>541.97</v>
      </c>
      <c r="K33" s="47">
        <v>162.02000000000001</v>
      </c>
      <c r="L33" s="47">
        <v>11.95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12.48</v>
      </c>
      <c r="X33">
        <v>26.9071</v>
      </c>
      <c r="Y33">
        <v>26.9071</v>
      </c>
      <c r="Z33">
        <v>48.44</v>
      </c>
      <c r="AA33">
        <v>0</v>
      </c>
      <c r="AB33">
        <v>0</v>
      </c>
      <c r="AC33">
        <v>96.89</v>
      </c>
      <c r="AD33">
        <v>21.32</v>
      </c>
      <c r="AE33">
        <v>9.81</v>
      </c>
      <c r="AF33">
        <v>0</v>
      </c>
      <c r="AG33">
        <v>0</v>
      </c>
      <c r="AH33">
        <v>48.44</v>
      </c>
      <c r="AI33">
        <v>0</v>
      </c>
      <c r="AJ33">
        <v>0</v>
      </c>
      <c r="AK33">
        <v>4.84</v>
      </c>
      <c r="AL33">
        <v>37.43</v>
      </c>
      <c r="AM33">
        <v>24.22</v>
      </c>
      <c r="AN33">
        <v>0.73</v>
      </c>
      <c r="AO33">
        <v>12.48</v>
      </c>
      <c r="AP33">
        <v>0</v>
      </c>
      <c r="AQ33">
        <v>0</v>
      </c>
      <c r="AR33">
        <v>28.1</v>
      </c>
      <c r="AS33">
        <v>37.43</v>
      </c>
      <c r="AT33">
        <v>242.22</v>
      </c>
      <c r="AU33">
        <v>48.44</v>
      </c>
      <c r="AV33">
        <v>164.96</v>
      </c>
      <c r="AW33">
        <v>11.76</v>
      </c>
      <c r="AX33">
        <v>0</v>
      </c>
      <c r="AY33">
        <v>7.75</v>
      </c>
      <c r="AZ33">
        <v>3.88</v>
      </c>
      <c r="BA33">
        <v>1.94</v>
      </c>
      <c r="BB33">
        <v>38.76</v>
      </c>
      <c r="BC33">
        <v>37.43</v>
      </c>
      <c r="BD33">
        <v>91.08</v>
      </c>
      <c r="BE33">
        <v>24.14</v>
      </c>
      <c r="BF33">
        <v>84.47</v>
      </c>
      <c r="BG33">
        <v>24.77</v>
      </c>
      <c r="BH33">
        <v>24.22</v>
      </c>
      <c r="BI33">
        <v>96.89</v>
      </c>
      <c r="BJ33">
        <v>1.29</v>
      </c>
      <c r="BK33">
        <v>0</v>
      </c>
      <c r="BL33">
        <v>0</v>
      </c>
    </row>
    <row r="34" spans="1:64">
      <c r="A34" t="s">
        <v>277</v>
      </c>
      <c r="G34" t="s">
        <v>76</v>
      </c>
      <c r="H34" s="74">
        <v>370.9</v>
      </c>
      <c r="I34" s="47">
        <v>199.76999999999998</v>
      </c>
      <c r="J34" s="47">
        <v>541.97</v>
      </c>
      <c r="K34" s="47">
        <v>162.02000000000001</v>
      </c>
      <c r="L34" s="47">
        <v>13.559999999999999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12.48</v>
      </c>
      <c r="X34">
        <v>26.9071</v>
      </c>
      <c r="Y34">
        <v>26.9071</v>
      </c>
      <c r="Z34">
        <v>48.44</v>
      </c>
      <c r="AA34">
        <v>0</v>
      </c>
      <c r="AB34">
        <v>0</v>
      </c>
      <c r="AC34">
        <v>96.89</v>
      </c>
      <c r="AD34">
        <v>21.32</v>
      </c>
      <c r="AE34">
        <v>9.81</v>
      </c>
      <c r="AF34">
        <v>0</v>
      </c>
      <c r="AG34">
        <v>0</v>
      </c>
      <c r="AH34">
        <v>48.44</v>
      </c>
      <c r="AI34">
        <v>0</v>
      </c>
      <c r="AJ34">
        <v>0</v>
      </c>
      <c r="AK34">
        <v>4.84</v>
      </c>
      <c r="AL34">
        <v>37.43</v>
      </c>
      <c r="AM34">
        <v>24.22</v>
      </c>
      <c r="AN34">
        <v>0.73</v>
      </c>
      <c r="AO34">
        <v>12.48</v>
      </c>
      <c r="AP34">
        <v>0</v>
      </c>
      <c r="AQ34">
        <v>0</v>
      </c>
      <c r="AR34">
        <v>28.1</v>
      </c>
      <c r="AS34">
        <v>37.43</v>
      </c>
      <c r="AT34">
        <v>242.22</v>
      </c>
      <c r="AU34">
        <v>48.44</v>
      </c>
      <c r="AV34">
        <v>164.96</v>
      </c>
      <c r="AW34">
        <v>11.76</v>
      </c>
      <c r="AX34">
        <v>0</v>
      </c>
      <c r="AY34">
        <v>7.75</v>
      </c>
      <c r="AZ34">
        <v>3.88</v>
      </c>
      <c r="BA34">
        <v>1.94</v>
      </c>
      <c r="BB34">
        <v>38.76</v>
      </c>
      <c r="BC34">
        <v>37.43</v>
      </c>
      <c r="BD34">
        <v>91.08</v>
      </c>
      <c r="BE34">
        <v>24.14</v>
      </c>
      <c r="BF34">
        <v>84.47</v>
      </c>
      <c r="BG34">
        <v>24.77</v>
      </c>
      <c r="BH34">
        <v>24.22</v>
      </c>
      <c r="BI34">
        <v>96.89</v>
      </c>
      <c r="BJ34">
        <v>2.9</v>
      </c>
      <c r="BK34">
        <v>0</v>
      </c>
      <c r="BL34">
        <v>0</v>
      </c>
    </row>
    <row r="35" spans="1:64">
      <c r="A35" t="s">
        <v>279</v>
      </c>
      <c r="G35" t="s">
        <v>77</v>
      </c>
      <c r="H35" s="74">
        <v>372.1099999999999</v>
      </c>
      <c r="I35" s="47">
        <v>199.76999999999998</v>
      </c>
      <c r="J35" s="47">
        <v>541.97</v>
      </c>
      <c r="K35" s="47">
        <v>162.02000000000001</v>
      </c>
      <c r="L35" s="47">
        <v>14.559999999999999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12.48</v>
      </c>
      <c r="X35">
        <v>26.9071</v>
      </c>
      <c r="Y35">
        <v>26.9071</v>
      </c>
      <c r="Z35">
        <v>48.44</v>
      </c>
      <c r="AA35">
        <v>0</v>
      </c>
      <c r="AB35">
        <v>0</v>
      </c>
      <c r="AC35">
        <v>96.89</v>
      </c>
      <c r="AD35">
        <v>21.32</v>
      </c>
      <c r="AE35">
        <v>9.81</v>
      </c>
      <c r="AF35">
        <v>0</v>
      </c>
      <c r="AG35">
        <v>0</v>
      </c>
      <c r="AH35">
        <v>48.44</v>
      </c>
      <c r="AI35">
        <v>0</v>
      </c>
      <c r="AJ35">
        <v>0</v>
      </c>
      <c r="AK35">
        <v>4.84</v>
      </c>
      <c r="AL35">
        <v>37.43</v>
      </c>
      <c r="AM35">
        <v>24.22</v>
      </c>
      <c r="AN35">
        <v>0.97</v>
      </c>
      <c r="AO35">
        <v>12.48</v>
      </c>
      <c r="AP35">
        <v>0</v>
      </c>
      <c r="AQ35">
        <v>0</v>
      </c>
      <c r="AR35">
        <v>28.1</v>
      </c>
      <c r="AS35">
        <v>37.43</v>
      </c>
      <c r="AT35">
        <v>242.22</v>
      </c>
      <c r="AU35">
        <v>48.44</v>
      </c>
      <c r="AV35">
        <v>164.96</v>
      </c>
      <c r="AW35">
        <v>11.76</v>
      </c>
      <c r="AX35">
        <v>0</v>
      </c>
      <c r="AY35">
        <v>8.7200000000000006</v>
      </c>
      <c r="AZ35">
        <v>3.88</v>
      </c>
      <c r="BA35">
        <v>1.94</v>
      </c>
      <c r="BB35">
        <v>38.76</v>
      </c>
      <c r="BC35">
        <v>37.43</v>
      </c>
      <c r="BD35">
        <v>91.08</v>
      </c>
      <c r="BE35">
        <v>24.14</v>
      </c>
      <c r="BF35">
        <v>84.47</v>
      </c>
      <c r="BG35">
        <v>24.77</v>
      </c>
      <c r="BH35">
        <v>24.22</v>
      </c>
      <c r="BI35">
        <v>96.89</v>
      </c>
      <c r="BJ35">
        <v>3.9</v>
      </c>
      <c r="BK35">
        <v>0</v>
      </c>
      <c r="BL35">
        <v>0</v>
      </c>
    </row>
    <row r="36" spans="1:64">
      <c r="A36" t="s">
        <v>309</v>
      </c>
      <c r="G36" t="s">
        <v>78</v>
      </c>
      <c r="H36" s="74">
        <v>372.1099999999999</v>
      </c>
      <c r="I36" s="47">
        <v>199.76999999999998</v>
      </c>
      <c r="J36" s="47">
        <v>541.97</v>
      </c>
      <c r="K36" s="47">
        <v>162.02000000000001</v>
      </c>
      <c r="L36" s="47">
        <v>14.979999999999999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12.48</v>
      </c>
      <c r="X36">
        <v>26.9071</v>
      </c>
      <c r="Y36">
        <v>26.9071</v>
      </c>
      <c r="Z36">
        <v>48.44</v>
      </c>
      <c r="AA36">
        <v>0</v>
      </c>
      <c r="AB36">
        <v>0</v>
      </c>
      <c r="AC36">
        <v>96.89</v>
      </c>
      <c r="AD36">
        <v>21.32</v>
      </c>
      <c r="AE36">
        <v>9.81</v>
      </c>
      <c r="AF36">
        <v>0</v>
      </c>
      <c r="AG36">
        <v>0</v>
      </c>
      <c r="AH36">
        <v>48.44</v>
      </c>
      <c r="AI36">
        <v>0</v>
      </c>
      <c r="AJ36">
        <v>0</v>
      </c>
      <c r="AK36">
        <v>4.84</v>
      </c>
      <c r="AL36">
        <v>37.43</v>
      </c>
      <c r="AM36">
        <v>24.22</v>
      </c>
      <c r="AN36">
        <v>0.97</v>
      </c>
      <c r="AO36">
        <v>12.48</v>
      </c>
      <c r="AP36">
        <v>0</v>
      </c>
      <c r="AQ36">
        <v>0</v>
      </c>
      <c r="AR36">
        <v>28.1</v>
      </c>
      <c r="AS36">
        <v>37.43</v>
      </c>
      <c r="AT36">
        <v>242.22</v>
      </c>
      <c r="AU36">
        <v>48.44</v>
      </c>
      <c r="AV36">
        <v>164.96</v>
      </c>
      <c r="AW36">
        <v>11.76</v>
      </c>
      <c r="AX36">
        <v>0</v>
      </c>
      <c r="AY36">
        <v>8.7200000000000006</v>
      </c>
      <c r="AZ36">
        <v>3.88</v>
      </c>
      <c r="BA36">
        <v>1.94</v>
      </c>
      <c r="BB36">
        <v>38.76</v>
      </c>
      <c r="BC36">
        <v>37.43</v>
      </c>
      <c r="BD36">
        <v>91.08</v>
      </c>
      <c r="BE36">
        <v>24.14</v>
      </c>
      <c r="BF36">
        <v>84.47</v>
      </c>
      <c r="BG36">
        <v>24.77</v>
      </c>
      <c r="BH36">
        <v>24.22</v>
      </c>
      <c r="BI36">
        <v>96.89</v>
      </c>
      <c r="BJ36">
        <v>4.32</v>
      </c>
      <c r="BK36">
        <v>0</v>
      </c>
      <c r="BL36">
        <v>0</v>
      </c>
    </row>
    <row r="37" spans="1:64">
      <c r="A37" t="s">
        <v>310</v>
      </c>
      <c r="G37" t="s">
        <v>79</v>
      </c>
      <c r="H37" s="74">
        <v>372.1099999999999</v>
      </c>
      <c r="I37" s="47">
        <v>199.76999999999998</v>
      </c>
      <c r="J37" s="47">
        <v>541.97</v>
      </c>
      <c r="K37" s="47">
        <v>162.02000000000001</v>
      </c>
      <c r="L37" s="47">
        <v>14.069999999999999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12.48</v>
      </c>
      <c r="X37">
        <v>26.9071</v>
      </c>
      <c r="Y37">
        <v>26.9071</v>
      </c>
      <c r="Z37">
        <v>48.44</v>
      </c>
      <c r="AA37">
        <v>0</v>
      </c>
      <c r="AB37">
        <v>0</v>
      </c>
      <c r="AC37">
        <v>96.89</v>
      </c>
      <c r="AD37">
        <v>21.32</v>
      </c>
      <c r="AE37">
        <v>9.81</v>
      </c>
      <c r="AF37">
        <v>0</v>
      </c>
      <c r="AG37">
        <v>0</v>
      </c>
      <c r="AH37">
        <v>48.44</v>
      </c>
      <c r="AI37">
        <v>0</v>
      </c>
      <c r="AJ37">
        <v>0</v>
      </c>
      <c r="AK37">
        <v>4.84</v>
      </c>
      <c r="AL37">
        <v>37.43</v>
      </c>
      <c r="AM37">
        <v>24.22</v>
      </c>
      <c r="AN37">
        <v>0.97</v>
      </c>
      <c r="AO37">
        <v>12.48</v>
      </c>
      <c r="AP37">
        <v>0</v>
      </c>
      <c r="AQ37">
        <v>0</v>
      </c>
      <c r="AR37">
        <v>28.1</v>
      </c>
      <c r="AS37">
        <v>37.43</v>
      </c>
      <c r="AT37">
        <v>242.22</v>
      </c>
      <c r="AU37">
        <v>48.44</v>
      </c>
      <c r="AV37">
        <v>164.96</v>
      </c>
      <c r="AW37">
        <v>11.76</v>
      </c>
      <c r="AX37">
        <v>0</v>
      </c>
      <c r="AY37">
        <v>8.7200000000000006</v>
      </c>
      <c r="AZ37">
        <v>3.88</v>
      </c>
      <c r="BA37">
        <v>1.94</v>
      </c>
      <c r="BB37">
        <v>38.76</v>
      </c>
      <c r="BC37">
        <v>37.43</v>
      </c>
      <c r="BD37">
        <v>91.08</v>
      </c>
      <c r="BE37">
        <v>24.14</v>
      </c>
      <c r="BF37">
        <v>84.47</v>
      </c>
      <c r="BG37">
        <v>24.77</v>
      </c>
      <c r="BH37">
        <v>24.22</v>
      </c>
      <c r="BI37">
        <v>96.89</v>
      </c>
      <c r="BJ37">
        <v>3.41</v>
      </c>
      <c r="BK37">
        <v>0</v>
      </c>
      <c r="BL37">
        <v>0</v>
      </c>
    </row>
    <row r="38" spans="1:64">
      <c r="A38" t="s">
        <v>311</v>
      </c>
      <c r="G38" t="s">
        <v>80</v>
      </c>
      <c r="H38" s="74">
        <v>373.07999999999993</v>
      </c>
      <c r="I38" s="47">
        <v>199.76999999999998</v>
      </c>
      <c r="J38" s="47">
        <v>541.97</v>
      </c>
      <c r="K38" s="47">
        <v>162.02000000000001</v>
      </c>
      <c r="L38" s="47">
        <v>14.309999999999999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12.48</v>
      </c>
      <c r="X38">
        <v>26.9071</v>
      </c>
      <c r="Y38">
        <v>26.9071</v>
      </c>
      <c r="Z38">
        <v>48.44</v>
      </c>
      <c r="AA38">
        <v>0</v>
      </c>
      <c r="AB38">
        <v>0</v>
      </c>
      <c r="AC38">
        <v>96.89</v>
      </c>
      <c r="AD38">
        <v>21.32</v>
      </c>
      <c r="AE38">
        <v>9.81</v>
      </c>
      <c r="AF38">
        <v>0</v>
      </c>
      <c r="AG38">
        <v>0</v>
      </c>
      <c r="AH38">
        <v>48.44</v>
      </c>
      <c r="AI38">
        <v>0</v>
      </c>
      <c r="AJ38">
        <v>0</v>
      </c>
      <c r="AK38">
        <v>4.84</v>
      </c>
      <c r="AL38">
        <v>37.43</v>
      </c>
      <c r="AM38">
        <v>24.22</v>
      </c>
      <c r="AN38">
        <v>0.97</v>
      </c>
      <c r="AO38">
        <v>12.48</v>
      </c>
      <c r="AP38">
        <v>0</v>
      </c>
      <c r="AQ38">
        <v>0</v>
      </c>
      <c r="AR38">
        <v>28.1</v>
      </c>
      <c r="AS38">
        <v>37.43</v>
      </c>
      <c r="AT38">
        <v>242.22</v>
      </c>
      <c r="AU38">
        <v>48.44</v>
      </c>
      <c r="AV38">
        <v>164.96</v>
      </c>
      <c r="AW38">
        <v>11.76</v>
      </c>
      <c r="AX38">
        <v>0</v>
      </c>
      <c r="AY38">
        <v>9.69</v>
      </c>
      <c r="AZ38">
        <v>3.88</v>
      </c>
      <c r="BA38">
        <v>1.94</v>
      </c>
      <c r="BB38">
        <v>38.76</v>
      </c>
      <c r="BC38">
        <v>37.43</v>
      </c>
      <c r="BD38">
        <v>91.08</v>
      </c>
      <c r="BE38">
        <v>24.14</v>
      </c>
      <c r="BF38">
        <v>84.47</v>
      </c>
      <c r="BG38">
        <v>24.77</v>
      </c>
      <c r="BH38">
        <v>24.22</v>
      </c>
      <c r="BI38">
        <v>96.89</v>
      </c>
      <c r="BJ38">
        <v>3.65</v>
      </c>
      <c r="BK38">
        <v>0</v>
      </c>
      <c r="BL38">
        <v>0</v>
      </c>
    </row>
    <row r="39" spans="1:64">
      <c r="A39" t="s">
        <v>312</v>
      </c>
      <c r="G39" t="s">
        <v>81</v>
      </c>
      <c r="H39" s="74">
        <v>373.07999999999993</v>
      </c>
      <c r="I39" s="47">
        <v>199.76999999999998</v>
      </c>
      <c r="J39" s="47">
        <v>541.91</v>
      </c>
      <c r="K39" s="47">
        <v>215.31</v>
      </c>
      <c r="L39" s="47">
        <v>15.739999999999998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12.48</v>
      </c>
      <c r="X39">
        <v>26.9071</v>
      </c>
      <c r="Y39">
        <v>26.9071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9.81</v>
      </c>
      <c r="AF39">
        <v>24.22</v>
      </c>
      <c r="AG39">
        <v>96.89</v>
      </c>
      <c r="AH39">
        <v>48.44</v>
      </c>
      <c r="AI39">
        <v>0</v>
      </c>
      <c r="AJ39">
        <v>0</v>
      </c>
      <c r="AK39">
        <v>4.84</v>
      </c>
      <c r="AL39">
        <v>37.43</v>
      </c>
      <c r="AM39">
        <v>24.22</v>
      </c>
      <c r="AN39">
        <v>0.97</v>
      </c>
      <c r="AO39">
        <v>12.48</v>
      </c>
      <c r="AP39">
        <v>48.44</v>
      </c>
      <c r="AQ39">
        <v>96.89</v>
      </c>
      <c r="AR39">
        <v>61.04</v>
      </c>
      <c r="AS39">
        <v>37.43</v>
      </c>
      <c r="AT39">
        <v>242.22</v>
      </c>
      <c r="AU39">
        <v>48.44</v>
      </c>
      <c r="AV39">
        <v>131.96</v>
      </c>
      <c r="AW39">
        <v>11.76</v>
      </c>
      <c r="AX39">
        <v>21.32</v>
      </c>
      <c r="AY39">
        <v>9.69</v>
      </c>
      <c r="AZ39">
        <v>3.88</v>
      </c>
      <c r="BA39">
        <v>1.94</v>
      </c>
      <c r="BB39">
        <v>38.76</v>
      </c>
      <c r="BC39">
        <v>37.43</v>
      </c>
      <c r="BD39">
        <v>91.08</v>
      </c>
      <c r="BE39">
        <v>24.14</v>
      </c>
      <c r="BF39">
        <v>84.47</v>
      </c>
      <c r="BG39">
        <v>24.77</v>
      </c>
      <c r="BH39">
        <v>0</v>
      </c>
      <c r="BI39">
        <v>0</v>
      </c>
      <c r="BJ39">
        <v>5.08</v>
      </c>
      <c r="BK39">
        <v>10.66</v>
      </c>
      <c r="BL39">
        <v>42.63</v>
      </c>
    </row>
    <row r="40" spans="1:64">
      <c r="A40" t="s">
        <v>329</v>
      </c>
      <c r="G40" t="s">
        <v>82</v>
      </c>
      <c r="H40" s="74">
        <v>375.01999999999992</v>
      </c>
      <c r="I40" s="47">
        <v>199.76999999999998</v>
      </c>
      <c r="J40" s="47">
        <v>541.91</v>
      </c>
      <c r="K40" s="47">
        <v>215.31</v>
      </c>
      <c r="L40" s="47">
        <v>12.209999999999999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12.48</v>
      </c>
      <c r="X40">
        <v>26.9071</v>
      </c>
      <c r="Y40">
        <v>26.9071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9.81</v>
      </c>
      <c r="AF40">
        <v>24.22</v>
      </c>
      <c r="AG40">
        <v>96.89</v>
      </c>
      <c r="AH40">
        <v>48.44</v>
      </c>
      <c r="AI40">
        <v>0</v>
      </c>
      <c r="AJ40">
        <v>0</v>
      </c>
      <c r="AK40">
        <v>4.84</v>
      </c>
      <c r="AL40">
        <v>37.43</v>
      </c>
      <c r="AM40">
        <v>24.22</v>
      </c>
      <c r="AN40">
        <v>0.97</v>
      </c>
      <c r="AO40">
        <v>12.48</v>
      </c>
      <c r="AP40">
        <v>48.44</v>
      </c>
      <c r="AQ40">
        <v>96.89</v>
      </c>
      <c r="AR40">
        <v>61.04</v>
      </c>
      <c r="AS40">
        <v>37.43</v>
      </c>
      <c r="AT40">
        <v>242.22</v>
      </c>
      <c r="AU40">
        <v>48.44</v>
      </c>
      <c r="AV40">
        <v>131.96</v>
      </c>
      <c r="AW40">
        <v>11.76</v>
      </c>
      <c r="AX40">
        <v>21.32</v>
      </c>
      <c r="AY40">
        <v>11.63</v>
      </c>
      <c r="AZ40">
        <v>3.88</v>
      </c>
      <c r="BA40">
        <v>1.94</v>
      </c>
      <c r="BB40">
        <v>38.76</v>
      </c>
      <c r="BC40">
        <v>37.43</v>
      </c>
      <c r="BD40">
        <v>91.08</v>
      </c>
      <c r="BE40">
        <v>24.14</v>
      </c>
      <c r="BF40">
        <v>84.47</v>
      </c>
      <c r="BG40">
        <v>24.77</v>
      </c>
      <c r="BH40">
        <v>0</v>
      </c>
      <c r="BI40">
        <v>0</v>
      </c>
      <c r="BJ40">
        <v>1.55</v>
      </c>
      <c r="BK40">
        <v>10.66</v>
      </c>
      <c r="BL40">
        <v>42.63</v>
      </c>
    </row>
    <row r="41" spans="1:64">
      <c r="A41" t="s">
        <v>330</v>
      </c>
      <c r="G41" t="s">
        <v>83</v>
      </c>
      <c r="H41" s="74">
        <v>375.01999999999992</v>
      </c>
      <c r="I41" s="47">
        <v>199.76999999999998</v>
      </c>
      <c r="J41" s="47">
        <v>541.91</v>
      </c>
      <c r="K41" s="47">
        <v>215.31</v>
      </c>
      <c r="L41" s="47">
        <v>12.779999999999998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12.48</v>
      </c>
      <c r="X41">
        <v>26.9071</v>
      </c>
      <c r="Y41">
        <v>26.9071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9.81</v>
      </c>
      <c r="AF41">
        <v>24.22</v>
      </c>
      <c r="AG41">
        <v>96.89</v>
      </c>
      <c r="AH41">
        <v>48.44</v>
      </c>
      <c r="AI41">
        <v>0</v>
      </c>
      <c r="AJ41">
        <v>0</v>
      </c>
      <c r="AK41">
        <v>4.84</v>
      </c>
      <c r="AL41">
        <v>37.43</v>
      </c>
      <c r="AM41">
        <v>24.22</v>
      </c>
      <c r="AN41">
        <v>0.97</v>
      </c>
      <c r="AO41">
        <v>12.48</v>
      </c>
      <c r="AP41">
        <v>48.44</v>
      </c>
      <c r="AQ41">
        <v>96.89</v>
      </c>
      <c r="AR41">
        <v>61.04</v>
      </c>
      <c r="AS41">
        <v>37.43</v>
      </c>
      <c r="AT41">
        <v>242.22</v>
      </c>
      <c r="AU41">
        <v>48.44</v>
      </c>
      <c r="AV41">
        <v>131.96</v>
      </c>
      <c r="AW41">
        <v>11.76</v>
      </c>
      <c r="AX41">
        <v>21.32</v>
      </c>
      <c r="AY41">
        <v>11.63</v>
      </c>
      <c r="AZ41">
        <v>3.88</v>
      </c>
      <c r="BA41">
        <v>1.94</v>
      </c>
      <c r="BB41">
        <v>38.76</v>
      </c>
      <c r="BC41">
        <v>37.43</v>
      </c>
      <c r="BD41">
        <v>91.08</v>
      </c>
      <c r="BE41">
        <v>24.14</v>
      </c>
      <c r="BF41">
        <v>84.47</v>
      </c>
      <c r="BG41">
        <v>24.77</v>
      </c>
      <c r="BH41">
        <v>0</v>
      </c>
      <c r="BI41">
        <v>0</v>
      </c>
      <c r="BJ41">
        <v>2.12</v>
      </c>
      <c r="BK41">
        <v>10.66</v>
      </c>
      <c r="BL41">
        <v>42.63</v>
      </c>
    </row>
    <row r="42" spans="1:64">
      <c r="A42" t="s">
        <v>331</v>
      </c>
      <c r="G42" t="s">
        <v>84</v>
      </c>
      <c r="H42" s="74">
        <v>375.01999999999992</v>
      </c>
      <c r="I42" s="47">
        <v>199.76999999999998</v>
      </c>
      <c r="J42" s="47">
        <v>541.91</v>
      </c>
      <c r="K42" s="47">
        <v>215.31</v>
      </c>
      <c r="L42" s="47">
        <v>17.979999999999997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12.48</v>
      </c>
      <c r="X42">
        <v>26.9071</v>
      </c>
      <c r="Y42">
        <v>26.9071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9.81</v>
      </c>
      <c r="AF42">
        <v>24.22</v>
      </c>
      <c r="AG42">
        <v>96.89</v>
      </c>
      <c r="AH42">
        <v>48.44</v>
      </c>
      <c r="AI42">
        <v>0</v>
      </c>
      <c r="AJ42">
        <v>0</v>
      </c>
      <c r="AK42">
        <v>4.84</v>
      </c>
      <c r="AL42">
        <v>37.43</v>
      </c>
      <c r="AM42">
        <v>24.22</v>
      </c>
      <c r="AN42">
        <v>0.97</v>
      </c>
      <c r="AO42">
        <v>12.48</v>
      </c>
      <c r="AP42">
        <v>48.44</v>
      </c>
      <c r="AQ42">
        <v>96.89</v>
      </c>
      <c r="AR42">
        <v>61.04</v>
      </c>
      <c r="AS42">
        <v>37.43</v>
      </c>
      <c r="AT42">
        <v>242.22</v>
      </c>
      <c r="AU42">
        <v>48.44</v>
      </c>
      <c r="AV42">
        <v>131.96</v>
      </c>
      <c r="AW42">
        <v>11.76</v>
      </c>
      <c r="AX42">
        <v>21.32</v>
      </c>
      <c r="AY42">
        <v>11.63</v>
      </c>
      <c r="AZ42">
        <v>3.88</v>
      </c>
      <c r="BA42">
        <v>1.94</v>
      </c>
      <c r="BB42">
        <v>38.76</v>
      </c>
      <c r="BC42">
        <v>37.43</v>
      </c>
      <c r="BD42">
        <v>91.08</v>
      </c>
      <c r="BE42">
        <v>24.14</v>
      </c>
      <c r="BF42">
        <v>84.47</v>
      </c>
      <c r="BG42">
        <v>24.77</v>
      </c>
      <c r="BH42">
        <v>0</v>
      </c>
      <c r="BI42">
        <v>0</v>
      </c>
      <c r="BJ42">
        <v>7.32</v>
      </c>
      <c r="BK42">
        <v>10.66</v>
      </c>
      <c r="BL42">
        <v>42.63</v>
      </c>
    </row>
    <row r="43" spans="1:64">
      <c r="A43" t="s">
        <v>337</v>
      </c>
      <c r="G43" t="s">
        <v>85</v>
      </c>
      <c r="H43" s="74">
        <v>375.01999999999992</v>
      </c>
      <c r="I43" s="47">
        <v>199.76999999999998</v>
      </c>
      <c r="J43" s="47">
        <v>546.53</v>
      </c>
      <c r="K43" s="47">
        <v>215.31</v>
      </c>
      <c r="L43" s="47">
        <v>13.419999999999998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12.48</v>
      </c>
      <c r="X43">
        <v>26.9071</v>
      </c>
      <c r="Y43">
        <v>26.9071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14.43</v>
      </c>
      <c r="AF43">
        <v>24.22</v>
      </c>
      <c r="AG43">
        <v>96.89</v>
      </c>
      <c r="AH43">
        <v>48.44</v>
      </c>
      <c r="AI43">
        <v>0</v>
      </c>
      <c r="AJ43">
        <v>0</v>
      </c>
      <c r="AK43">
        <v>4.84</v>
      </c>
      <c r="AL43">
        <v>37.43</v>
      </c>
      <c r="AM43">
        <v>24.22</v>
      </c>
      <c r="AN43">
        <v>0.97</v>
      </c>
      <c r="AO43">
        <v>12.48</v>
      </c>
      <c r="AP43">
        <v>48.44</v>
      </c>
      <c r="AQ43">
        <v>96.89</v>
      </c>
      <c r="AR43">
        <v>61.04</v>
      </c>
      <c r="AS43">
        <v>37.43</v>
      </c>
      <c r="AT43">
        <v>242.22</v>
      </c>
      <c r="AU43">
        <v>48.44</v>
      </c>
      <c r="AV43">
        <v>131.96</v>
      </c>
      <c r="AW43">
        <v>11.76</v>
      </c>
      <c r="AX43">
        <v>21.32</v>
      </c>
      <c r="AY43">
        <v>11.63</v>
      </c>
      <c r="AZ43">
        <v>3.88</v>
      </c>
      <c r="BA43">
        <v>1.94</v>
      </c>
      <c r="BB43">
        <v>38.76</v>
      </c>
      <c r="BC43">
        <v>37.43</v>
      </c>
      <c r="BD43">
        <v>91.08</v>
      </c>
      <c r="BE43">
        <v>24.14</v>
      </c>
      <c r="BF43">
        <v>84.47</v>
      </c>
      <c r="BG43">
        <v>24.77</v>
      </c>
      <c r="BH43">
        <v>0</v>
      </c>
      <c r="BI43">
        <v>0</v>
      </c>
      <c r="BJ43">
        <v>2.76</v>
      </c>
      <c r="BK43">
        <v>10.66</v>
      </c>
      <c r="BL43">
        <v>42.63</v>
      </c>
    </row>
    <row r="44" spans="1:64">
      <c r="A44" t="s">
        <v>339</v>
      </c>
      <c r="G44" t="s">
        <v>86</v>
      </c>
      <c r="H44" s="74">
        <v>375.98999999999995</v>
      </c>
      <c r="I44" s="47">
        <v>199.76999999999998</v>
      </c>
      <c r="J44" s="47">
        <v>546.53</v>
      </c>
      <c r="K44" s="47">
        <v>215.31</v>
      </c>
      <c r="L44" s="47">
        <v>14.089999999999998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12.48</v>
      </c>
      <c r="X44">
        <v>26.9071</v>
      </c>
      <c r="Y44">
        <v>26.9071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14.43</v>
      </c>
      <c r="AF44">
        <v>24.22</v>
      </c>
      <c r="AG44">
        <v>96.89</v>
      </c>
      <c r="AH44">
        <v>48.44</v>
      </c>
      <c r="AI44">
        <v>0</v>
      </c>
      <c r="AJ44">
        <v>0</v>
      </c>
      <c r="AK44">
        <v>4.84</v>
      </c>
      <c r="AL44">
        <v>37.43</v>
      </c>
      <c r="AM44">
        <v>24.22</v>
      </c>
      <c r="AN44">
        <v>0.97</v>
      </c>
      <c r="AO44">
        <v>12.48</v>
      </c>
      <c r="AP44">
        <v>48.44</v>
      </c>
      <c r="AQ44">
        <v>96.89</v>
      </c>
      <c r="AR44">
        <v>61.04</v>
      </c>
      <c r="AS44">
        <v>37.43</v>
      </c>
      <c r="AT44">
        <v>242.22</v>
      </c>
      <c r="AU44">
        <v>48.44</v>
      </c>
      <c r="AV44">
        <v>131.96</v>
      </c>
      <c r="AW44">
        <v>11.76</v>
      </c>
      <c r="AX44">
        <v>21.32</v>
      </c>
      <c r="AY44">
        <v>12.6</v>
      </c>
      <c r="AZ44">
        <v>3.88</v>
      </c>
      <c r="BA44">
        <v>1.94</v>
      </c>
      <c r="BB44">
        <v>38.76</v>
      </c>
      <c r="BC44">
        <v>37.43</v>
      </c>
      <c r="BD44">
        <v>91.08</v>
      </c>
      <c r="BE44">
        <v>24.14</v>
      </c>
      <c r="BF44">
        <v>84.47</v>
      </c>
      <c r="BG44">
        <v>24.77</v>
      </c>
      <c r="BH44">
        <v>0</v>
      </c>
      <c r="BI44">
        <v>0</v>
      </c>
      <c r="BJ44">
        <v>3.43</v>
      </c>
      <c r="BK44">
        <v>10.66</v>
      </c>
      <c r="BL44">
        <v>42.63</v>
      </c>
    </row>
    <row r="45" spans="1:64">
      <c r="A45" t="s">
        <v>358</v>
      </c>
      <c r="G45" t="s">
        <v>87</v>
      </c>
      <c r="H45" s="74">
        <v>375.98999999999995</v>
      </c>
      <c r="I45" s="47">
        <v>199.76999999999998</v>
      </c>
      <c r="J45" s="47">
        <v>546.53</v>
      </c>
      <c r="K45" s="47">
        <v>215.31</v>
      </c>
      <c r="L45" s="47">
        <v>15.429999999999998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12.48</v>
      </c>
      <c r="X45">
        <v>26.9071</v>
      </c>
      <c r="Y45">
        <v>26.9071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14.43</v>
      </c>
      <c r="AF45">
        <v>24.22</v>
      </c>
      <c r="AG45">
        <v>96.89</v>
      </c>
      <c r="AH45">
        <v>48.44</v>
      </c>
      <c r="AI45">
        <v>0</v>
      </c>
      <c r="AJ45">
        <v>0</v>
      </c>
      <c r="AK45">
        <v>4.84</v>
      </c>
      <c r="AL45">
        <v>37.43</v>
      </c>
      <c r="AM45">
        <v>24.22</v>
      </c>
      <c r="AN45">
        <v>0.97</v>
      </c>
      <c r="AO45">
        <v>12.48</v>
      </c>
      <c r="AP45">
        <v>48.44</v>
      </c>
      <c r="AQ45">
        <v>96.89</v>
      </c>
      <c r="AR45">
        <v>61.04</v>
      </c>
      <c r="AS45">
        <v>37.43</v>
      </c>
      <c r="AT45">
        <v>242.22</v>
      </c>
      <c r="AU45">
        <v>48.44</v>
      </c>
      <c r="AV45">
        <v>131.96</v>
      </c>
      <c r="AW45">
        <v>11.76</v>
      </c>
      <c r="AX45">
        <v>21.32</v>
      </c>
      <c r="AY45">
        <v>12.6</v>
      </c>
      <c r="AZ45">
        <v>3.88</v>
      </c>
      <c r="BA45">
        <v>1.94</v>
      </c>
      <c r="BB45">
        <v>38.76</v>
      </c>
      <c r="BC45">
        <v>37.43</v>
      </c>
      <c r="BD45">
        <v>91.08</v>
      </c>
      <c r="BE45">
        <v>24.14</v>
      </c>
      <c r="BF45">
        <v>84.47</v>
      </c>
      <c r="BG45">
        <v>24.77</v>
      </c>
      <c r="BH45">
        <v>0</v>
      </c>
      <c r="BI45">
        <v>0</v>
      </c>
      <c r="BJ45">
        <v>4.7699999999999996</v>
      </c>
      <c r="BK45">
        <v>10.66</v>
      </c>
      <c r="BL45">
        <v>42.63</v>
      </c>
    </row>
    <row r="46" spans="1:64">
      <c r="A46" t="s">
        <v>359</v>
      </c>
      <c r="G46" t="s">
        <v>88</v>
      </c>
      <c r="H46" s="74">
        <v>375.98999999999995</v>
      </c>
      <c r="I46" s="47">
        <v>199.76999999999998</v>
      </c>
      <c r="J46" s="47">
        <v>546.53</v>
      </c>
      <c r="K46" s="47">
        <v>215.31</v>
      </c>
      <c r="L46" s="47">
        <v>13.2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12.48</v>
      </c>
      <c r="X46">
        <v>26.9071</v>
      </c>
      <c r="Y46">
        <v>26.9071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14.43</v>
      </c>
      <c r="AF46">
        <v>24.22</v>
      </c>
      <c r="AG46">
        <v>96.89</v>
      </c>
      <c r="AH46">
        <v>48.44</v>
      </c>
      <c r="AI46">
        <v>0</v>
      </c>
      <c r="AJ46">
        <v>0</v>
      </c>
      <c r="AK46">
        <v>4.84</v>
      </c>
      <c r="AL46">
        <v>37.43</v>
      </c>
      <c r="AM46">
        <v>24.22</v>
      </c>
      <c r="AN46">
        <v>0.97</v>
      </c>
      <c r="AO46">
        <v>12.48</v>
      </c>
      <c r="AP46">
        <v>48.44</v>
      </c>
      <c r="AQ46">
        <v>96.89</v>
      </c>
      <c r="AR46">
        <v>61.04</v>
      </c>
      <c r="AS46">
        <v>37.43</v>
      </c>
      <c r="AT46">
        <v>242.22</v>
      </c>
      <c r="AU46">
        <v>48.44</v>
      </c>
      <c r="AV46">
        <v>131.96</v>
      </c>
      <c r="AW46">
        <v>11.76</v>
      </c>
      <c r="AX46">
        <v>21.32</v>
      </c>
      <c r="AY46">
        <v>12.6</v>
      </c>
      <c r="AZ46">
        <v>3.88</v>
      </c>
      <c r="BA46">
        <v>1.94</v>
      </c>
      <c r="BB46">
        <v>38.76</v>
      </c>
      <c r="BC46">
        <v>37.43</v>
      </c>
      <c r="BD46">
        <v>91.08</v>
      </c>
      <c r="BE46">
        <v>24.14</v>
      </c>
      <c r="BF46">
        <v>84.47</v>
      </c>
      <c r="BG46">
        <v>24.77</v>
      </c>
      <c r="BH46">
        <v>0</v>
      </c>
      <c r="BI46">
        <v>0</v>
      </c>
      <c r="BJ46">
        <v>2.54</v>
      </c>
      <c r="BK46">
        <v>10.66</v>
      </c>
      <c r="BL46">
        <v>42.63</v>
      </c>
    </row>
    <row r="47" spans="1:64">
      <c r="A47" t="s">
        <v>360</v>
      </c>
      <c r="G47" t="s">
        <v>89</v>
      </c>
      <c r="H47" s="74">
        <v>375.98999999999995</v>
      </c>
      <c r="I47" s="47">
        <v>199.76999999999998</v>
      </c>
      <c r="J47" s="47">
        <v>546.53</v>
      </c>
      <c r="K47" s="47">
        <v>215.31</v>
      </c>
      <c r="L47" s="47">
        <v>12.459999999999999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12.48</v>
      </c>
      <c r="X47">
        <v>26.9071</v>
      </c>
      <c r="Y47">
        <v>26.9071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14.43</v>
      </c>
      <c r="AF47">
        <v>24.22</v>
      </c>
      <c r="AG47">
        <v>96.89</v>
      </c>
      <c r="AH47">
        <v>48.44</v>
      </c>
      <c r="AI47">
        <v>0</v>
      </c>
      <c r="AJ47">
        <v>0</v>
      </c>
      <c r="AK47">
        <v>4.84</v>
      </c>
      <c r="AL47">
        <v>37.43</v>
      </c>
      <c r="AM47">
        <v>24.22</v>
      </c>
      <c r="AN47">
        <v>0.97</v>
      </c>
      <c r="AO47">
        <v>12.48</v>
      </c>
      <c r="AP47">
        <v>48.44</v>
      </c>
      <c r="AQ47">
        <v>96.89</v>
      </c>
      <c r="AR47">
        <v>61.04</v>
      </c>
      <c r="AS47">
        <v>37.43</v>
      </c>
      <c r="AT47">
        <v>242.22</v>
      </c>
      <c r="AU47">
        <v>48.44</v>
      </c>
      <c r="AV47">
        <v>131.96</v>
      </c>
      <c r="AW47">
        <v>11.76</v>
      </c>
      <c r="AX47">
        <v>21.32</v>
      </c>
      <c r="AY47">
        <v>12.6</v>
      </c>
      <c r="AZ47">
        <v>3.88</v>
      </c>
      <c r="BA47">
        <v>1.94</v>
      </c>
      <c r="BB47">
        <v>38.76</v>
      </c>
      <c r="BC47">
        <v>37.43</v>
      </c>
      <c r="BD47">
        <v>91.08</v>
      </c>
      <c r="BE47">
        <v>24.14</v>
      </c>
      <c r="BF47">
        <v>84.47</v>
      </c>
      <c r="BG47">
        <v>24.77</v>
      </c>
      <c r="BH47">
        <v>0</v>
      </c>
      <c r="BI47">
        <v>0</v>
      </c>
      <c r="BJ47">
        <v>1.8</v>
      </c>
      <c r="BK47">
        <v>10.66</v>
      </c>
      <c r="BL47">
        <v>42.63</v>
      </c>
    </row>
    <row r="48" spans="1:64">
      <c r="A48" t="s">
        <v>364</v>
      </c>
      <c r="G48" t="s">
        <v>90</v>
      </c>
      <c r="H48" s="74">
        <v>375.98999999999995</v>
      </c>
      <c r="I48" s="47">
        <v>199.76999999999998</v>
      </c>
      <c r="J48" s="47">
        <v>546.53</v>
      </c>
      <c r="K48" s="47">
        <v>215.31</v>
      </c>
      <c r="L48" s="47">
        <v>15.679999999999998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12.48</v>
      </c>
      <c r="X48">
        <v>26.9071</v>
      </c>
      <c r="Y48">
        <v>26.9071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14.43</v>
      </c>
      <c r="AF48">
        <v>24.22</v>
      </c>
      <c r="AG48">
        <v>96.89</v>
      </c>
      <c r="AH48">
        <v>48.44</v>
      </c>
      <c r="AI48">
        <v>0</v>
      </c>
      <c r="AJ48">
        <v>0</v>
      </c>
      <c r="AK48">
        <v>4.84</v>
      </c>
      <c r="AL48">
        <v>37.43</v>
      </c>
      <c r="AM48">
        <v>24.22</v>
      </c>
      <c r="AN48">
        <v>0.97</v>
      </c>
      <c r="AO48">
        <v>12.48</v>
      </c>
      <c r="AP48">
        <v>48.44</v>
      </c>
      <c r="AQ48">
        <v>96.89</v>
      </c>
      <c r="AR48">
        <v>61.04</v>
      </c>
      <c r="AS48">
        <v>37.43</v>
      </c>
      <c r="AT48">
        <v>242.22</v>
      </c>
      <c r="AU48">
        <v>48.44</v>
      </c>
      <c r="AV48">
        <v>131.96</v>
      </c>
      <c r="AW48">
        <v>11.76</v>
      </c>
      <c r="AX48">
        <v>21.32</v>
      </c>
      <c r="AY48">
        <v>12.6</v>
      </c>
      <c r="AZ48">
        <v>3.88</v>
      </c>
      <c r="BA48">
        <v>1.94</v>
      </c>
      <c r="BB48">
        <v>38.76</v>
      </c>
      <c r="BC48">
        <v>37.43</v>
      </c>
      <c r="BD48">
        <v>91.08</v>
      </c>
      <c r="BE48">
        <v>24.14</v>
      </c>
      <c r="BF48">
        <v>84.47</v>
      </c>
      <c r="BG48">
        <v>24.77</v>
      </c>
      <c r="BH48">
        <v>0</v>
      </c>
      <c r="BI48">
        <v>0</v>
      </c>
      <c r="BJ48">
        <v>5.0199999999999996</v>
      </c>
      <c r="BK48">
        <v>10.66</v>
      </c>
      <c r="BL48">
        <v>42.63</v>
      </c>
    </row>
    <row r="49" spans="1:64">
      <c r="A49" t="s">
        <v>365</v>
      </c>
      <c r="G49" t="s">
        <v>91</v>
      </c>
      <c r="H49" s="74">
        <v>375.98999999999995</v>
      </c>
      <c r="I49" s="47">
        <v>199.76999999999998</v>
      </c>
      <c r="J49" s="47">
        <v>546.53</v>
      </c>
      <c r="K49" s="47">
        <v>215.31</v>
      </c>
      <c r="L49" s="47">
        <v>16.169999999999998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12.48</v>
      </c>
      <c r="X49">
        <v>26.9071</v>
      </c>
      <c r="Y49">
        <v>26.9071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14.43</v>
      </c>
      <c r="AF49">
        <v>24.22</v>
      </c>
      <c r="AG49">
        <v>96.89</v>
      </c>
      <c r="AH49">
        <v>48.44</v>
      </c>
      <c r="AI49">
        <v>0</v>
      </c>
      <c r="AJ49">
        <v>0</v>
      </c>
      <c r="AK49">
        <v>4.84</v>
      </c>
      <c r="AL49">
        <v>37.43</v>
      </c>
      <c r="AM49">
        <v>24.22</v>
      </c>
      <c r="AN49">
        <v>0.97</v>
      </c>
      <c r="AO49">
        <v>12.48</v>
      </c>
      <c r="AP49">
        <v>48.44</v>
      </c>
      <c r="AQ49">
        <v>96.89</v>
      </c>
      <c r="AR49">
        <v>61.04</v>
      </c>
      <c r="AS49">
        <v>37.43</v>
      </c>
      <c r="AT49">
        <v>242.22</v>
      </c>
      <c r="AU49">
        <v>48.44</v>
      </c>
      <c r="AV49">
        <v>131.96</v>
      </c>
      <c r="AW49">
        <v>11.76</v>
      </c>
      <c r="AX49">
        <v>21.32</v>
      </c>
      <c r="AY49">
        <v>12.6</v>
      </c>
      <c r="AZ49">
        <v>3.88</v>
      </c>
      <c r="BA49">
        <v>1.94</v>
      </c>
      <c r="BB49">
        <v>38.76</v>
      </c>
      <c r="BC49">
        <v>37.43</v>
      </c>
      <c r="BD49">
        <v>91.08</v>
      </c>
      <c r="BE49">
        <v>24.14</v>
      </c>
      <c r="BF49">
        <v>84.47</v>
      </c>
      <c r="BG49">
        <v>24.77</v>
      </c>
      <c r="BH49">
        <v>0</v>
      </c>
      <c r="BI49">
        <v>0</v>
      </c>
      <c r="BJ49">
        <v>5.51</v>
      </c>
      <c r="BK49">
        <v>10.66</v>
      </c>
      <c r="BL49">
        <v>42.63</v>
      </c>
    </row>
    <row r="50" spans="1:64">
      <c r="A50" t="s">
        <v>366</v>
      </c>
      <c r="G50" t="s">
        <v>92</v>
      </c>
      <c r="H50" s="74">
        <v>375.98999999999995</v>
      </c>
      <c r="I50" s="47">
        <v>199.76999999999998</v>
      </c>
      <c r="J50" s="47">
        <v>546.53</v>
      </c>
      <c r="K50" s="47">
        <v>215.31</v>
      </c>
      <c r="L50" s="47">
        <v>13.999999999999998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12.48</v>
      </c>
      <c r="X50">
        <v>26.9071</v>
      </c>
      <c r="Y50">
        <v>26.9071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14.43</v>
      </c>
      <c r="AF50">
        <v>24.22</v>
      </c>
      <c r="AG50">
        <v>96.89</v>
      </c>
      <c r="AH50">
        <v>48.44</v>
      </c>
      <c r="AI50">
        <v>0</v>
      </c>
      <c r="AJ50">
        <v>0</v>
      </c>
      <c r="AK50">
        <v>4.84</v>
      </c>
      <c r="AL50">
        <v>37.43</v>
      </c>
      <c r="AM50">
        <v>24.22</v>
      </c>
      <c r="AN50">
        <v>0.97</v>
      </c>
      <c r="AO50">
        <v>12.48</v>
      </c>
      <c r="AP50">
        <v>48.44</v>
      </c>
      <c r="AQ50">
        <v>96.89</v>
      </c>
      <c r="AR50">
        <v>61.04</v>
      </c>
      <c r="AS50">
        <v>37.43</v>
      </c>
      <c r="AT50">
        <v>242.22</v>
      </c>
      <c r="AU50">
        <v>48.44</v>
      </c>
      <c r="AV50">
        <v>131.96</v>
      </c>
      <c r="AW50">
        <v>11.76</v>
      </c>
      <c r="AX50">
        <v>21.32</v>
      </c>
      <c r="AY50">
        <v>12.6</v>
      </c>
      <c r="AZ50">
        <v>3.88</v>
      </c>
      <c r="BA50">
        <v>1.94</v>
      </c>
      <c r="BB50">
        <v>38.76</v>
      </c>
      <c r="BC50">
        <v>37.43</v>
      </c>
      <c r="BD50">
        <v>91.08</v>
      </c>
      <c r="BE50">
        <v>24.14</v>
      </c>
      <c r="BF50">
        <v>84.47</v>
      </c>
      <c r="BG50">
        <v>24.77</v>
      </c>
      <c r="BH50">
        <v>0</v>
      </c>
      <c r="BI50">
        <v>0</v>
      </c>
      <c r="BJ50">
        <v>3.34</v>
      </c>
      <c r="BK50">
        <v>10.66</v>
      </c>
      <c r="BL50">
        <v>42.63</v>
      </c>
    </row>
    <row r="51" spans="1:64">
      <c r="A51" t="s">
        <v>367</v>
      </c>
      <c r="G51" t="s">
        <v>93</v>
      </c>
      <c r="H51" s="74">
        <v>375.98999999999995</v>
      </c>
      <c r="I51" s="47">
        <v>199.76999999999998</v>
      </c>
      <c r="J51" s="47">
        <v>546.53</v>
      </c>
      <c r="K51" s="47">
        <v>215.31</v>
      </c>
      <c r="L51" s="47">
        <v>15.869999999999997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12.48</v>
      </c>
      <c r="X51">
        <v>26.9071</v>
      </c>
      <c r="Y51">
        <v>26.9071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14.43</v>
      </c>
      <c r="AF51">
        <v>24.22</v>
      </c>
      <c r="AG51">
        <v>96.89</v>
      </c>
      <c r="AH51">
        <v>48.44</v>
      </c>
      <c r="AI51">
        <v>0</v>
      </c>
      <c r="AJ51">
        <v>0</v>
      </c>
      <c r="AK51">
        <v>4.84</v>
      </c>
      <c r="AL51">
        <v>37.43</v>
      </c>
      <c r="AM51">
        <v>24.22</v>
      </c>
      <c r="AN51">
        <v>0.97</v>
      </c>
      <c r="AO51">
        <v>12.48</v>
      </c>
      <c r="AP51">
        <v>48.44</v>
      </c>
      <c r="AQ51">
        <v>96.89</v>
      </c>
      <c r="AR51">
        <v>61.04</v>
      </c>
      <c r="AS51">
        <v>37.43</v>
      </c>
      <c r="AT51">
        <v>242.22</v>
      </c>
      <c r="AU51">
        <v>48.44</v>
      </c>
      <c r="AV51">
        <v>131.96</v>
      </c>
      <c r="AW51">
        <v>11.76</v>
      </c>
      <c r="AX51">
        <v>21.32</v>
      </c>
      <c r="AY51">
        <v>12.6</v>
      </c>
      <c r="AZ51">
        <v>3.88</v>
      </c>
      <c r="BA51">
        <v>1.94</v>
      </c>
      <c r="BB51">
        <v>38.76</v>
      </c>
      <c r="BC51">
        <v>37.43</v>
      </c>
      <c r="BD51">
        <v>91.08</v>
      </c>
      <c r="BE51">
        <v>24.14</v>
      </c>
      <c r="BF51">
        <v>84.47</v>
      </c>
      <c r="BG51">
        <v>24.77</v>
      </c>
      <c r="BH51">
        <v>0</v>
      </c>
      <c r="BI51">
        <v>0</v>
      </c>
      <c r="BJ51">
        <v>5.21</v>
      </c>
      <c r="BK51">
        <v>10.66</v>
      </c>
      <c r="BL51">
        <v>42.63</v>
      </c>
    </row>
    <row r="52" spans="1:64">
      <c r="A52" t="s">
        <v>368</v>
      </c>
      <c r="G52" t="s">
        <v>94</v>
      </c>
      <c r="H52" s="74">
        <v>375.98999999999995</v>
      </c>
      <c r="I52" s="47">
        <v>199.76999999999998</v>
      </c>
      <c r="J52" s="47">
        <v>546.53</v>
      </c>
      <c r="K52" s="47">
        <v>215.31</v>
      </c>
      <c r="L52" s="47">
        <v>15.249999999999998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12.48</v>
      </c>
      <c r="X52">
        <v>26.9071</v>
      </c>
      <c r="Y52">
        <v>26.9071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14.43</v>
      </c>
      <c r="AF52">
        <v>24.22</v>
      </c>
      <c r="AG52">
        <v>96.89</v>
      </c>
      <c r="AH52">
        <v>48.44</v>
      </c>
      <c r="AI52">
        <v>0</v>
      </c>
      <c r="AJ52">
        <v>0</v>
      </c>
      <c r="AK52">
        <v>4.84</v>
      </c>
      <c r="AL52">
        <v>37.43</v>
      </c>
      <c r="AM52">
        <v>24.22</v>
      </c>
      <c r="AN52">
        <v>0.97</v>
      </c>
      <c r="AO52">
        <v>12.48</v>
      </c>
      <c r="AP52">
        <v>48.44</v>
      </c>
      <c r="AQ52">
        <v>96.89</v>
      </c>
      <c r="AR52">
        <v>61.04</v>
      </c>
      <c r="AS52">
        <v>37.43</v>
      </c>
      <c r="AT52">
        <v>242.22</v>
      </c>
      <c r="AU52">
        <v>48.44</v>
      </c>
      <c r="AV52">
        <v>131.96</v>
      </c>
      <c r="AW52">
        <v>11.76</v>
      </c>
      <c r="AX52">
        <v>21.32</v>
      </c>
      <c r="AY52">
        <v>12.6</v>
      </c>
      <c r="AZ52">
        <v>3.88</v>
      </c>
      <c r="BA52">
        <v>1.94</v>
      </c>
      <c r="BB52">
        <v>38.76</v>
      </c>
      <c r="BC52">
        <v>37.43</v>
      </c>
      <c r="BD52">
        <v>91.08</v>
      </c>
      <c r="BE52">
        <v>24.14</v>
      </c>
      <c r="BF52">
        <v>84.47</v>
      </c>
      <c r="BG52">
        <v>24.77</v>
      </c>
      <c r="BH52">
        <v>0</v>
      </c>
      <c r="BI52">
        <v>0</v>
      </c>
      <c r="BJ52">
        <v>4.59</v>
      </c>
      <c r="BK52">
        <v>10.66</v>
      </c>
      <c r="BL52">
        <v>42.63</v>
      </c>
    </row>
    <row r="53" spans="1:64">
      <c r="A53" t="s">
        <v>399</v>
      </c>
      <c r="G53" t="s">
        <v>95</v>
      </c>
      <c r="H53" s="74">
        <v>375.98999999999995</v>
      </c>
      <c r="I53" s="47">
        <v>199.76999999999998</v>
      </c>
      <c r="J53" s="47">
        <v>546.53</v>
      </c>
      <c r="K53" s="47">
        <v>215.31</v>
      </c>
      <c r="L53" s="47">
        <v>17.659999999999997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12.48</v>
      </c>
      <c r="X53">
        <v>26.9071</v>
      </c>
      <c r="Y53">
        <v>26.9071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14.43</v>
      </c>
      <c r="AF53">
        <v>24.22</v>
      </c>
      <c r="AG53">
        <v>96.89</v>
      </c>
      <c r="AH53">
        <v>48.44</v>
      </c>
      <c r="AI53">
        <v>0</v>
      </c>
      <c r="AJ53">
        <v>0</v>
      </c>
      <c r="AK53">
        <v>4.84</v>
      </c>
      <c r="AL53">
        <v>37.43</v>
      </c>
      <c r="AM53">
        <v>24.22</v>
      </c>
      <c r="AN53">
        <v>0.97</v>
      </c>
      <c r="AO53">
        <v>12.48</v>
      </c>
      <c r="AP53">
        <v>48.44</v>
      </c>
      <c r="AQ53">
        <v>96.89</v>
      </c>
      <c r="AR53">
        <v>61.04</v>
      </c>
      <c r="AS53">
        <v>37.43</v>
      </c>
      <c r="AT53">
        <v>242.22</v>
      </c>
      <c r="AU53">
        <v>48.44</v>
      </c>
      <c r="AV53">
        <v>131.96</v>
      </c>
      <c r="AW53">
        <v>11.76</v>
      </c>
      <c r="AX53">
        <v>21.32</v>
      </c>
      <c r="AY53">
        <v>12.6</v>
      </c>
      <c r="AZ53">
        <v>3.88</v>
      </c>
      <c r="BA53">
        <v>1.94</v>
      </c>
      <c r="BB53">
        <v>38.76</v>
      </c>
      <c r="BC53">
        <v>37.43</v>
      </c>
      <c r="BD53">
        <v>91.08</v>
      </c>
      <c r="BE53">
        <v>24.14</v>
      </c>
      <c r="BF53">
        <v>84.47</v>
      </c>
      <c r="BG53">
        <v>24.77</v>
      </c>
      <c r="BH53">
        <v>0</v>
      </c>
      <c r="BI53">
        <v>0</v>
      </c>
      <c r="BJ53">
        <v>7</v>
      </c>
      <c r="BK53">
        <v>10.66</v>
      </c>
      <c r="BL53">
        <v>42.63</v>
      </c>
    </row>
    <row r="54" spans="1:64">
      <c r="A54" t="s">
        <v>398</v>
      </c>
      <c r="G54" t="s">
        <v>96</v>
      </c>
      <c r="H54" s="74">
        <v>375.98999999999995</v>
      </c>
      <c r="I54" s="47">
        <v>199.76999999999998</v>
      </c>
      <c r="J54" s="47">
        <v>546.53</v>
      </c>
      <c r="K54" s="47">
        <v>215.31</v>
      </c>
      <c r="L54" s="47">
        <v>14.589999999999998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12.48</v>
      </c>
      <c r="X54">
        <v>26.9071</v>
      </c>
      <c r="Y54">
        <v>26.9071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14.43</v>
      </c>
      <c r="AF54">
        <v>24.22</v>
      </c>
      <c r="AG54">
        <v>96.89</v>
      </c>
      <c r="AH54">
        <v>48.44</v>
      </c>
      <c r="AI54">
        <v>0</v>
      </c>
      <c r="AJ54">
        <v>0</v>
      </c>
      <c r="AK54">
        <v>4.84</v>
      </c>
      <c r="AL54">
        <v>37.43</v>
      </c>
      <c r="AM54">
        <v>24.22</v>
      </c>
      <c r="AN54">
        <v>0.97</v>
      </c>
      <c r="AO54">
        <v>12.48</v>
      </c>
      <c r="AP54">
        <v>48.44</v>
      </c>
      <c r="AQ54">
        <v>96.89</v>
      </c>
      <c r="AR54">
        <v>61.04</v>
      </c>
      <c r="AS54">
        <v>37.43</v>
      </c>
      <c r="AT54">
        <v>242.22</v>
      </c>
      <c r="AU54">
        <v>48.44</v>
      </c>
      <c r="AV54">
        <v>131.96</v>
      </c>
      <c r="AW54">
        <v>11.76</v>
      </c>
      <c r="AX54">
        <v>21.32</v>
      </c>
      <c r="AY54">
        <v>12.6</v>
      </c>
      <c r="AZ54">
        <v>3.88</v>
      </c>
      <c r="BA54">
        <v>1.94</v>
      </c>
      <c r="BB54">
        <v>38.76</v>
      </c>
      <c r="BC54">
        <v>37.43</v>
      </c>
      <c r="BD54">
        <v>91.08</v>
      </c>
      <c r="BE54">
        <v>24.14</v>
      </c>
      <c r="BF54">
        <v>84.47</v>
      </c>
      <c r="BG54">
        <v>24.77</v>
      </c>
      <c r="BH54">
        <v>0</v>
      </c>
      <c r="BI54">
        <v>0</v>
      </c>
      <c r="BJ54">
        <v>3.93</v>
      </c>
      <c r="BK54">
        <v>10.66</v>
      </c>
      <c r="BL54">
        <v>42.63</v>
      </c>
    </row>
    <row r="55" spans="1:64">
      <c r="A55" t="s">
        <v>400</v>
      </c>
      <c r="G55" t="s">
        <v>97</v>
      </c>
      <c r="H55" s="74">
        <v>375.98999999999995</v>
      </c>
      <c r="I55" s="47">
        <v>199.76999999999998</v>
      </c>
      <c r="J55" s="47">
        <v>545.33000000000004</v>
      </c>
      <c r="K55" s="47">
        <v>215.31</v>
      </c>
      <c r="L55" s="47">
        <v>16.409999999999997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12.48</v>
      </c>
      <c r="X55">
        <v>26.9071</v>
      </c>
      <c r="Y55">
        <v>26.9071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13.23</v>
      </c>
      <c r="AF55">
        <v>24.22</v>
      </c>
      <c r="AG55">
        <v>96.89</v>
      </c>
      <c r="AH55">
        <v>48.44</v>
      </c>
      <c r="AI55">
        <v>0</v>
      </c>
      <c r="AJ55">
        <v>0</v>
      </c>
      <c r="AK55">
        <v>4.84</v>
      </c>
      <c r="AL55">
        <v>37.43</v>
      </c>
      <c r="AM55">
        <v>24.22</v>
      </c>
      <c r="AN55">
        <v>0.97</v>
      </c>
      <c r="AO55">
        <v>12.48</v>
      </c>
      <c r="AP55">
        <v>48.44</v>
      </c>
      <c r="AQ55">
        <v>96.89</v>
      </c>
      <c r="AR55">
        <v>61.04</v>
      </c>
      <c r="AS55">
        <v>37.43</v>
      </c>
      <c r="AT55">
        <v>242.22</v>
      </c>
      <c r="AU55">
        <v>48.44</v>
      </c>
      <c r="AV55">
        <v>131.96</v>
      </c>
      <c r="AW55">
        <v>11.76</v>
      </c>
      <c r="AX55">
        <v>21.32</v>
      </c>
      <c r="AY55">
        <v>12.6</v>
      </c>
      <c r="AZ55">
        <v>3.88</v>
      </c>
      <c r="BA55">
        <v>1.94</v>
      </c>
      <c r="BB55">
        <v>38.76</v>
      </c>
      <c r="BC55">
        <v>37.43</v>
      </c>
      <c r="BD55">
        <v>91.08</v>
      </c>
      <c r="BE55">
        <v>24.14</v>
      </c>
      <c r="BF55">
        <v>84.47</v>
      </c>
      <c r="BG55">
        <v>24.77</v>
      </c>
      <c r="BH55">
        <v>0</v>
      </c>
      <c r="BI55">
        <v>0</v>
      </c>
      <c r="BJ55">
        <v>5.75</v>
      </c>
      <c r="BK55">
        <v>10.66</v>
      </c>
      <c r="BL55">
        <v>42.63</v>
      </c>
    </row>
    <row r="56" spans="1:64">
      <c r="A56" t="s">
        <v>400</v>
      </c>
      <c r="G56" t="s">
        <v>98</v>
      </c>
      <c r="H56" s="74">
        <v>375.98999999999995</v>
      </c>
      <c r="I56" s="47">
        <v>199.76999999999998</v>
      </c>
      <c r="J56" s="47">
        <v>545.33000000000004</v>
      </c>
      <c r="K56" s="47">
        <v>215.31</v>
      </c>
      <c r="L56" s="47">
        <v>16.93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12.48</v>
      </c>
      <c r="X56">
        <v>26.9071</v>
      </c>
      <c r="Y56">
        <v>26.9071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13.23</v>
      </c>
      <c r="AF56">
        <v>24.22</v>
      </c>
      <c r="AG56">
        <v>96.89</v>
      </c>
      <c r="AH56">
        <v>48.44</v>
      </c>
      <c r="AI56">
        <v>0</v>
      </c>
      <c r="AJ56">
        <v>0</v>
      </c>
      <c r="AK56">
        <v>4.84</v>
      </c>
      <c r="AL56">
        <v>37.43</v>
      </c>
      <c r="AM56">
        <v>24.22</v>
      </c>
      <c r="AN56">
        <v>0.97</v>
      </c>
      <c r="AO56">
        <v>12.48</v>
      </c>
      <c r="AP56">
        <v>48.44</v>
      </c>
      <c r="AQ56">
        <v>96.89</v>
      </c>
      <c r="AR56">
        <v>61.04</v>
      </c>
      <c r="AS56">
        <v>37.43</v>
      </c>
      <c r="AT56">
        <v>242.22</v>
      </c>
      <c r="AU56">
        <v>48.44</v>
      </c>
      <c r="AV56">
        <v>131.96</v>
      </c>
      <c r="AW56">
        <v>11.76</v>
      </c>
      <c r="AX56">
        <v>21.32</v>
      </c>
      <c r="AY56">
        <v>12.6</v>
      </c>
      <c r="AZ56">
        <v>3.88</v>
      </c>
      <c r="BA56">
        <v>1.94</v>
      </c>
      <c r="BB56">
        <v>38.76</v>
      </c>
      <c r="BC56">
        <v>37.43</v>
      </c>
      <c r="BD56">
        <v>91.08</v>
      </c>
      <c r="BE56">
        <v>24.14</v>
      </c>
      <c r="BF56">
        <v>84.47</v>
      </c>
      <c r="BG56">
        <v>24.77</v>
      </c>
      <c r="BH56">
        <v>0</v>
      </c>
      <c r="BI56">
        <v>0</v>
      </c>
      <c r="BJ56">
        <v>6.27</v>
      </c>
      <c r="BK56">
        <v>10.66</v>
      </c>
      <c r="BL56">
        <v>42.63</v>
      </c>
    </row>
    <row r="57" spans="1:64">
      <c r="G57" t="s">
        <v>99</v>
      </c>
      <c r="H57" s="74">
        <v>375.98999999999995</v>
      </c>
      <c r="I57" s="47">
        <v>199.76999999999998</v>
      </c>
      <c r="J57" s="47">
        <v>545.33000000000004</v>
      </c>
      <c r="K57" s="47">
        <v>215.31</v>
      </c>
      <c r="L57" s="47">
        <v>15.489999999999998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12.48</v>
      </c>
      <c r="X57">
        <v>26.9071</v>
      </c>
      <c r="Y57">
        <v>26.9071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13.23</v>
      </c>
      <c r="AF57">
        <v>24.22</v>
      </c>
      <c r="AG57">
        <v>96.89</v>
      </c>
      <c r="AH57">
        <v>48.44</v>
      </c>
      <c r="AI57">
        <v>0</v>
      </c>
      <c r="AJ57">
        <v>0</v>
      </c>
      <c r="AK57">
        <v>4.84</v>
      </c>
      <c r="AL57">
        <v>37.43</v>
      </c>
      <c r="AM57">
        <v>24.22</v>
      </c>
      <c r="AN57">
        <v>0.97</v>
      </c>
      <c r="AO57">
        <v>12.48</v>
      </c>
      <c r="AP57">
        <v>48.44</v>
      </c>
      <c r="AQ57">
        <v>96.89</v>
      </c>
      <c r="AR57">
        <v>61.04</v>
      </c>
      <c r="AS57">
        <v>37.43</v>
      </c>
      <c r="AT57">
        <v>242.22</v>
      </c>
      <c r="AU57">
        <v>48.44</v>
      </c>
      <c r="AV57">
        <v>131.96</v>
      </c>
      <c r="AW57">
        <v>11.76</v>
      </c>
      <c r="AX57">
        <v>21.32</v>
      </c>
      <c r="AY57">
        <v>12.6</v>
      </c>
      <c r="AZ57">
        <v>3.88</v>
      </c>
      <c r="BA57">
        <v>1.94</v>
      </c>
      <c r="BB57">
        <v>38.76</v>
      </c>
      <c r="BC57">
        <v>37.43</v>
      </c>
      <c r="BD57">
        <v>91.08</v>
      </c>
      <c r="BE57">
        <v>24.14</v>
      </c>
      <c r="BF57">
        <v>84.47</v>
      </c>
      <c r="BG57">
        <v>24.77</v>
      </c>
      <c r="BH57">
        <v>0</v>
      </c>
      <c r="BI57">
        <v>0</v>
      </c>
      <c r="BJ57">
        <v>4.83</v>
      </c>
      <c r="BK57">
        <v>10.66</v>
      </c>
      <c r="BL57">
        <v>42.63</v>
      </c>
    </row>
    <row r="58" spans="1:64">
      <c r="G58" t="s">
        <v>100</v>
      </c>
      <c r="H58" s="74">
        <v>375.98999999999995</v>
      </c>
      <c r="I58" s="47">
        <v>199.76999999999998</v>
      </c>
      <c r="J58" s="47">
        <v>545.33000000000004</v>
      </c>
      <c r="K58" s="47">
        <v>215.31</v>
      </c>
      <c r="L58" s="47">
        <v>18.939999999999998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12.48</v>
      </c>
      <c r="X58">
        <v>26.9071</v>
      </c>
      <c r="Y58">
        <v>26.9071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13.23</v>
      </c>
      <c r="AF58">
        <v>24.22</v>
      </c>
      <c r="AG58">
        <v>96.89</v>
      </c>
      <c r="AH58">
        <v>48.44</v>
      </c>
      <c r="AI58">
        <v>0</v>
      </c>
      <c r="AJ58">
        <v>0</v>
      </c>
      <c r="AK58">
        <v>4.84</v>
      </c>
      <c r="AL58">
        <v>37.43</v>
      </c>
      <c r="AM58">
        <v>24.22</v>
      </c>
      <c r="AN58">
        <v>0.97</v>
      </c>
      <c r="AO58">
        <v>12.48</v>
      </c>
      <c r="AP58">
        <v>48.44</v>
      </c>
      <c r="AQ58">
        <v>96.89</v>
      </c>
      <c r="AR58">
        <v>61.04</v>
      </c>
      <c r="AS58">
        <v>37.43</v>
      </c>
      <c r="AT58">
        <v>242.22</v>
      </c>
      <c r="AU58">
        <v>48.44</v>
      </c>
      <c r="AV58">
        <v>131.96</v>
      </c>
      <c r="AW58">
        <v>11.76</v>
      </c>
      <c r="AX58">
        <v>21.32</v>
      </c>
      <c r="AY58">
        <v>12.6</v>
      </c>
      <c r="AZ58">
        <v>3.88</v>
      </c>
      <c r="BA58">
        <v>1.94</v>
      </c>
      <c r="BB58">
        <v>38.76</v>
      </c>
      <c r="BC58">
        <v>37.43</v>
      </c>
      <c r="BD58">
        <v>91.08</v>
      </c>
      <c r="BE58">
        <v>24.14</v>
      </c>
      <c r="BF58">
        <v>84.47</v>
      </c>
      <c r="BG58">
        <v>24.77</v>
      </c>
      <c r="BH58">
        <v>0</v>
      </c>
      <c r="BI58">
        <v>0</v>
      </c>
      <c r="BJ58">
        <v>8.2799999999999994</v>
      </c>
      <c r="BK58">
        <v>10.66</v>
      </c>
      <c r="BL58">
        <v>42.63</v>
      </c>
    </row>
    <row r="59" spans="1:64">
      <c r="G59" t="s">
        <v>101</v>
      </c>
      <c r="H59" s="74">
        <v>375.98999999999995</v>
      </c>
      <c r="I59" s="47">
        <v>199.76999999999998</v>
      </c>
      <c r="J59" s="47">
        <v>545.33000000000004</v>
      </c>
      <c r="K59" s="47">
        <v>215.31</v>
      </c>
      <c r="L59" s="47">
        <v>18.32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12.48</v>
      </c>
      <c r="X59">
        <v>26.9071</v>
      </c>
      <c r="Y59">
        <v>26.9071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13.23</v>
      </c>
      <c r="AF59">
        <v>24.22</v>
      </c>
      <c r="AG59">
        <v>96.89</v>
      </c>
      <c r="AH59">
        <v>48.44</v>
      </c>
      <c r="AI59">
        <v>0</v>
      </c>
      <c r="AJ59">
        <v>0</v>
      </c>
      <c r="AK59">
        <v>4.84</v>
      </c>
      <c r="AL59">
        <v>37.43</v>
      </c>
      <c r="AM59">
        <v>24.22</v>
      </c>
      <c r="AN59">
        <v>0.97</v>
      </c>
      <c r="AO59">
        <v>12.48</v>
      </c>
      <c r="AP59">
        <v>48.44</v>
      </c>
      <c r="AQ59">
        <v>96.89</v>
      </c>
      <c r="AR59">
        <v>61.04</v>
      </c>
      <c r="AS59">
        <v>37.43</v>
      </c>
      <c r="AT59">
        <v>242.22</v>
      </c>
      <c r="AU59">
        <v>48.44</v>
      </c>
      <c r="AV59">
        <v>131.96</v>
      </c>
      <c r="AW59">
        <v>11.76</v>
      </c>
      <c r="AX59">
        <v>21.32</v>
      </c>
      <c r="AY59">
        <v>12.6</v>
      </c>
      <c r="AZ59">
        <v>3.88</v>
      </c>
      <c r="BA59">
        <v>1.94</v>
      </c>
      <c r="BB59">
        <v>38.76</v>
      </c>
      <c r="BC59">
        <v>37.43</v>
      </c>
      <c r="BD59">
        <v>91.08</v>
      </c>
      <c r="BE59">
        <v>24.14</v>
      </c>
      <c r="BF59">
        <v>84.47</v>
      </c>
      <c r="BG59">
        <v>24.77</v>
      </c>
      <c r="BH59">
        <v>0</v>
      </c>
      <c r="BI59">
        <v>0</v>
      </c>
      <c r="BJ59">
        <v>7.66</v>
      </c>
      <c r="BK59">
        <v>10.66</v>
      </c>
      <c r="BL59">
        <v>42.63</v>
      </c>
    </row>
    <row r="60" spans="1:64">
      <c r="G60" t="s">
        <v>102</v>
      </c>
      <c r="H60" s="74">
        <v>375.98999999999995</v>
      </c>
      <c r="I60" s="47">
        <v>199.76999999999998</v>
      </c>
      <c r="J60" s="47">
        <v>545.33000000000004</v>
      </c>
      <c r="K60" s="47">
        <v>215.31</v>
      </c>
      <c r="L60" s="47">
        <v>14.11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12.48</v>
      </c>
      <c r="X60">
        <v>26.9071</v>
      </c>
      <c r="Y60">
        <v>26.9071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13.23</v>
      </c>
      <c r="AF60">
        <v>24.22</v>
      </c>
      <c r="AG60">
        <v>96.89</v>
      </c>
      <c r="AH60">
        <v>48.44</v>
      </c>
      <c r="AI60">
        <v>0</v>
      </c>
      <c r="AJ60">
        <v>0</v>
      </c>
      <c r="AK60">
        <v>4.84</v>
      </c>
      <c r="AL60">
        <v>37.43</v>
      </c>
      <c r="AM60">
        <v>24.22</v>
      </c>
      <c r="AN60">
        <v>0.97</v>
      </c>
      <c r="AO60">
        <v>12.48</v>
      </c>
      <c r="AP60">
        <v>48.44</v>
      </c>
      <c r="AQ60">
        <v>96.89</v>
      </c>
      <c r="AR60">
        <v>61.04</v>
      </c>
      <c r="AS60">
        <v>37.43</v>
      </c>
      <c r="AT60">
        <v>242.22</v>
      </c>
      <c r="AU60">
        <v>48.44</v>
      </c>
      <c r="AV60">
        <v>131.96</v>
      </c>
      <c r="AW60">
        <v>11.76</v>
      </c>
      <c r="AX60">
        <v>21.32</v>
      </c>
      <c r="AY60">
        <v>12.6</v>
      </c>
      <c r="AZ60">
        <v>3.88</v>
      </c>
      <c r="BA60">
        <v>1.94</v>
      </c>
      <c r="BB60">
        <v>38.76</v>
      </c>
      <c r="BC60">
        <v>37.43</v>
      </c>
      <c r="BD60">
        <v>91.08</v>
      </c>
      <c r="BE60">
        <v>24.14</v>
      </c>
      <c r="BF60">
        <v>84.47</v>
      </c>
      <c r="BG60">
        <v>24.77</v>
      </c>
      <c r="BH60">
        <v>0</v>
      </c>
      <c r="BI60">
        <v>0</v>
      </c>
      <c r="BJ60">
        <v>3.45</v>
      </c>
      <c r="BK60">
        <v>10.66</v>
      </c>
      <c r="BL60">
        <v>42.63</v>
      </c>
    </row>
    <row r="61" spans="1:64">
      <c r="G61" t="s">
        <v>103</v>
      </c>
      <c r="H61" s="74">
        <v>375.98999999999995</v>
      </c>
      <c r="I61" s="47">
        <v>199.76999999999998</v>
      </c>
      <c r="J61" s="47">
        <v>545.33000000000004</v>
      </c>
      <c r="K61" s="47">
        <v>215.31</v>
      </c>
      <c r="L61" s="47">
        <v>14.969999999999999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12.48</v>
      </c>
      <c r="X61">
        <v>26.9071</v>
      </c>
      <c r="Y61">
        <v>26.9071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13.23</v>
      </c>
      <c r="AF61">
        <v>24.22</v>
      </c>
      <c r="AG61">
        <v>96.89</v>
      </c>
      <c r="AH61">
        <v>48.44</v>
      </c>
      <c r="AI61">
        <v>0</v>
      </c>
      <c r="AJ61">
        <v>0</v>
      </c>
      <c r="AK61">
        <v>4.84</v>
      </c>
      <c r="AL61">
        <v>37.43</v>
      </c>
      <c r="AM61">
        <v>24.22</v>
      </c>
      <c r="AN61">
        <v>0.97</v>
      </c>
      <c r="AO61">
        <v>12.48</v>
      </c>
      <c r="AP61">
        <v>48.44</v>
      </c>
      <c r="AQ61">
        <v>96.89</v>
      </c>
      <c r="AR61">
        <v>61.04</v>
      </c>
      <c r="AS61">
        <v>37.43</v>
      </c>
      <c r="AT61">
        <v>242.22</v>
      </c>
      <c r="AU61">
        <v>48.44</v>
      </c>
      <c r="AV61">
        <v>131.96</v>
      </c>
      <c r="AW61">
        <v>11.76</v>
      </c>
      <c r="AX61">
        <v>21.32</v>
      </c>
      <c r="AY61">
        <v>12.6</v>
      </c>
      <c r="AZ61">
        <v>3.88</v>
      </c>
      <c r="BA61">
        <v>1.94</v>
      </c>
      <c r="BB61">
        <v>38.76</v>
      </c>
      <c r="BC61">
        <v>37.43</v>
      </c>
      <c r="BD61">
        <v>91.08</v>
      </c>
      <c r="BE61">
        <v>24.14</v>
      </c>
      <c r="BF61">
        <v>84.47</v>
      </c>
      <c r="BG61">
        <v>24.77</v>
      </c>
      <c r="BH61">
        <v>0</v>
      </c>
      <c r="BI61">
        <v>0</v>
      </c>
      <c r="BJ61">
        <v>4.3099999999999996</v>
      </c>
      <c r="BK61">
        <v>10.66</v>
      </c>
      <c r="BL61">
        <v>42.63</v>
      </c>
    </row>
    <row r="62" spans="1:64">
      <c r="G62" t="s">
        <v>104</v>
      </c>
      <c r="H62" s="74">
        <v>375.98999999999995</v>
      </c>
      <c r="I62" s="47">
        <v>199.76999999999998</v>
      </c>
      <c r="J62" s="47">
        <v>545.33000000000004</v>
      </c>
      <c r="K62" s="47">
        <v>215.31</v>
      </c>
      <c r="L62" s="47">
        <v>14.209999999999997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12.48</v>
      </c>
      <c r="X62">
        <v>26.9071</v>
      </c>
      <c r="Y62">
        <v>26.9071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13.23</v>
      </c>
      <c r="AF62">
        <v>24.22</v>
      </c>
      <c r="AG62">
        <v>96.89</v>
      </c>
      <c r="AH62">
        <v>48.44</v>
      </c>
      <c r="AI62">
        <v>0</v>
      </c>
      <c r="AJ62">
        <v>0</v>
      </c>
      <c r="AK62">
        <v>4.84</v>
      </c>
      <c r="AL62">
        <v>37.43</v>
      </c>
      <c r="AM62">
        <v>24.22</v>
      </c>
      <c r="AN62">
        <v>0.97</v>
      </c>
      <c r="AO62">
        <v>12.48</v>
      </c>
      <c r="AP62">
        <v>48.44</v>
      </c>
      <c r="AQ62">
        <v>96.89</v>
      </c>
      <c r="AR62">
        <v>61.04</v>
      </c>
      <c r="AS62">
        <v>37.43</v>
      </c>
      <c r="AT62">
        <v>242.22</v>
      </c>
      <c r="AU62">
        <v>48.44</v>
      </c>
      <c r="AV62">
        <v>131.96</v>
      </c>
      <c r="AW62">
        <v>11.76</v>
      </c>
      <c r="AX62">
        <v>21.32</v>
      </c>
      <c r="AY62">
        <v>12.6</v>
      </c>
      <c r="AZ62">
        <v>3.88</v>
      </c>
      <c r="BA62">
        <v>1.94</v>
      </c>
      <c r="BB62">
        <v>38.76</v>
      </c>
      <c r="BC62">
        <v>37.43</v>
      </c>
      <c r="BD62">
        <v>91.08</v>
      </c>
      <c r="BE62">
        <v>24.14</v>
      </c>
      <c r="BF62">
        <v>84.47</v>
      </c>
      <c r="BG62">
        <v>24.77</v>
      </c>
      <c r="BH62">
        <v>0</v>
      </c>
      <c r="BI62">
        <v>0</v>
      </c>
      <c r="BJ62">
        <v>3.55</v>
      </c>
      <c r="BK62">
        <v>10.66</v>
      </c>
      <c r="BL62">
        <v>42.63</v>
      </c>
    </row>
    <row r="63" spans="1:64">
      <c r="G63" t="s">
        <v>105</v>
      </c>
      <c r="H63" s="74">
        <v>375.98999999999995</v>
      </c>
      <c r="I63" s="47">
        <v>199.76999999999998</v>
      </c>
      <c r="J63" s="47">
        <v>545.33000000000004</v>
      </c>
      <c r="K63" s="47">
        <v>215.31</v>
      </c>
      <c r="L63" s="47">
        <v>16.27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12.48</v>
      </c>
      <c r="X63">
        <v>26.906600000000001</v>
      </c>
      <c r="Y63">
        <v>26.906600000000001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13.23</v>
      </c>
      <c r="AF63">
        <v>24.22</v>
      </c>
      <c r="AG63">
        <v>96.89</v>
      </c>
      <c r="AH63">
        <v>48.44</v>
      </c>
      <c r="AI63">
        <v>0</v>
      </c>
      <c r="AJ63">
        <v>0</v>
      </c>
      <c r="AK63">
        <v>4.84</v>
      </c>
      <c r="AL63">
        <v>37.43</v>
      </c>
      <c r="AM63">
        <v>24.22</v>
      </c>
      <c r="AN63">
        <v>0.97</v>
      </c>
      <c r="AO63">
        <v>12.48</v>
      </c>
      <c r="AP63">
        <v>48.44</v>
      </c>
      <c r="AQ63">
        <v>96.89</v>
      </c>
      <c r="AR63">
        <v>61.04</v>
      </c>
      <c r="AS63">
        <v>37.43</v>
      </c>
      <c r="AT63">
        <v>242.22</v>
      </c>
      <c r="AU63">
        <v>48.44</v>
      </c>
      <c r="AV63">
        <v>131.96</v>
      </c>
      <c r="AW63">
        <v>11.76</v>
      </c>
      <c r="AX63">
        <v>21.32</v>
      </c>
      <c r="AY63">
        <v>12.6</v>
      </c>
      <c r="AZ63">
        <v>3.88</v>
      </c>
      <c r="BA63">
        <v>1.94</v>
      </c>
      <c r="BB63">
        <v>38.76</v>
      </c>
      <c r="BC63">
        <v>37.43</v>
      </c>
      <c r="BD63">
        <v>91.08</v>
      </c>
      <c r="BE63">
        <v>24.14</v>
      </c>
      <c r="BF63">
        <v>84.47</v>
      </c>
      <c r="BG63">
        <v>24.77</v>
      </c>
      <c r="BH63">
        <v>0</v>
      </c>
      <c r="BI63">
        <v>0</v>
      </c>
      <c r="BJ63">
        <v>5.61</v>
      </c>
      <c r="BK63">
        <v>10.66</v>
      </c>
      <c r="BL63">
        <v>42.63</v>
      </c>
    </row>
    <row r="64" spans="1:64">
      <c r="G64" t="s">
        <v>106</v>
      </c>
      <c r="H64" s="74">
        <v>375.98999999999995</v>
      </c>
      <c r="I64" s="47">
        <v>199.76999999999998</v>
      </c>
      <c r="J64" s="47">
        <v>545.33000000000004</v>
      </c>
      <c r="K64" s="47">
        <v>215.31</v>
      </c>
      <c r="L64" s="47">
        <v>16.009999999999998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12.48</v>
      </c>
      <c r="X64">
        <v>26.906600000000001</v>
      </c>
      <c r="Y64">
        <v>26.906600000000001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13.23</v>
      </c>
      <c r="AF64">
        <v>24.22</v>
      </c>
      <c r="AG64">
        <v>96.89</v>
      </c>
      <c r="AH64">
        <v>48.44</v>
      </c>
      <c r="AI64">
        <v>0</v>
      </c>
      <c r="AJ64">
        <v>0</v>
      </c>
      <c r="AK64">
        <v>4.84</v>
      </c>
      <c r="AL64">
        <v>37.43</v>
      </c>
      <c r="AM64">
        <v>24.22</v>
      </c>
      <c r="AN64">
        <v>0.97</v>
      </c>
      <c r="AO64">
        <v>12.48</v>
      </c>
      <c r="AP64">
        <v>48.44</v>
      </c>
      <c r="AQ64">
        <v>96.89</v>
      </c>
      <c r="AR64">
        <v>61.04</v>
      </c>
      <c r="AS64">
        <v>37.43</v>
      </c>
      <c r="AT64">
        <v>242.22</v>
      </c>
      <c r="AU64">
        <v>48.44</v>
      </c>
      <c r="AV64">
        <v>131.96</v>
      </c>
      <c r="AW64">
        <v>11.76</v>
      </c>
      <c r="AX64">
        <v>21.32</v>
      </c>
      <c r="AY64">
        <v>12.6</v>
      </c>
      <c r="AZ64">
        <v>3.88</v>
      </c>
      <c r="BA64">
        <v>1.94</v>
      </c>
      <c r="BB64">
        <v>38.76</v>
      </c>
      <c r="BC64">
        <v>37.43</v>
      </c>
      <c r="BD64">
        <v>91.08</v>
      </c>
      <c r="BE64">
        <v>24.14</v>
      </c>
      <c r="BF64">
        <v>84.47</v>
      </c>
      <c r="BG64">
        <v>24.77</v>
      </c>
      <c r="BH64">
        <v>0</v>
      </c>
      <c r="BI64">
        <v>0</v>
      </c>
      <c r="BJ64">
        <v>5.35</v>
      </c>
      <c r="BK64">
        <v>10.66</v>
      </c>
      <c r="BL64">
        <v>42.63</v>
      </c>
    </row>
    <row r="65" spans="7:64">
      <c r="G65" t="s">
        <v>107</v>
      </c>
      <c r="H65" s="74">
        <v>375.98999999999995</v>
      </c>
      <c r="I65" s="47">
        <v>199.76999999999998</v>
      </c>
      <c r="J65" s="47">
        <v>545.33000000000004</v>
      </c>
      <c r="K65" s="47">
        <v>215.31</v>
      </c>
      <c r="L65" s="47">
        <v>11.969999999999999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12.48</v>
      </c>
      <c r="X65">
        <v>26.906600000000001</v>
      </c>
      <c r="Y65">
        <v>26.906600000000001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13.23</v>
      </c>
      <c r="AF65">
        <v>24.22</v>
      </c>
      <c r="AG65">
        <v>96.89</v>
      </c>
      <c r="AH65">
        <v>48.44</v>
      </c>
      <c r="AI65">
        <v>0</v>
      </c>
      <c r="AJ65">
        <v>0</v>
      </c>
      <c r="AK65">
        <v>4.84</v>
      </c>
      <c r="AL65">
        <v>37.43</v>
      </c>
      <c r="AM65">
        <v>24.22</v>
      </c>
      <c r="AN65">
        <v>0.97</v>
      </c>
      <c r="AO65">
        <v>12.48</v>
      </c>
      <c r="AP65">
        <v>48.44</v>
      </c>
      <c r="AQ65">
        <v>96.89</v>
      </c>
      <c r="AR65">
        <v>61.04</v>
      </c>
      <c r="AS65">
        <v>37.43</v>
      </c>
      <c r="AT65">
        <v>242.22</v>
      </c>
      <c r="AU65">
        <v>48.44</v>
      </c>
      <c r="AV65">
        <v>131.96</v>
      </c>
      <c r="AW65">
        <v>11.76</v>
      </c>
      <c r="AX65">
        <v>21.32</v>
      </c>
      <c r="AY65">
        <v>12.6</v>
      </c>
      <c r="AZ65">
        <v>3.88</v>
      </c>
      <c r="BA65">
        <v>1.94</v>
      </c>
      <c r="BB65">
        <v>38.76</v>
      </c>
      <c r="BC65">
        <v>37.43</v>
      </c>
      <c r="BD65">
        <v>91.08</v>
      </c>
      <c r="BE65">
        <v>24.14</v>
      </c>
      <c r="BF65">
        <v>84.47</v>
      </c>
      <c r="BG65">
        <v>24.77</v>
      </c>
      <c r="BH65">
        <v>0</v>
      </c>
      <c r="BI65">
        <v>0</v>
      </c>
      <c r="BJ65">
        <v>1.31</v>
      </c>
      <c r="BK65">
        <v>10.66</v>
      </c>
      <c r="BL65">
        <v>42.63</v>
      </c>
    </row>
    <row r="66" spans="7:64">
      <c r="G66" t="s">
        <v>108</v>
      </c>
      <c r="H66" s="74">
        <v>375.98999999999995</v>
      </c>
      <c r="I66" s="47">
        <v>199.76999999999998</v>
      </c>
      <c r="J66" s="47">
        <v>545.33000000000004</v>
      </c>
      <c r="K66" s="47">
        <v>215.31</v>
      </c>
      <c r="L66" s="47">
        <v>13.959999999999997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12.48</v>
      </c>
      <c r="X66">
        <v>26.906600000000001</v>
      </c>
      <c r="Y66">
        <v>26.906600000000001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13.23</v>
      </c>
      <c r="AF66">
        <v>24.22</v>
      </c>
      <c r="AG66">
        <v>96.89</v>
      </c>
      <c r="AH66">
        <v>48.44</v>
      </c>
      <c r="AI66">
        <v>0</v>
      </c>
      <c r="AJ66">
        <v>0</v>
      </c>
      <c r="AK66">
        <v>4.84</v>
      </c>
      <c r="AL66">
        <v>37.43</v>
      </c>
      <c r="AM66">
        <v>24.22</v>
      </c>
      <c r="AN66">
        <v>0.97</v>
      </c>
      <c r="AO66">
        <v>12.48</v>
      </c>
      <c r="AP66">
        <v>48.44</v>
      </c>
      <c r="AQ66">
        <v>96.89</v>
      </c>
      <c r="AR66">
        <v>61.04</v>
      </c>
      <c r="AS66">
        <v>37.43</v>
      </c>
      <c r="AT66">
        <v>242.22</v>
      </c>
      <c r="AU66">
        <v>48.44</v>
      </c>
      <c r="AV66">
        <v>131.96</v>
      </c>
      <c r="AW66">
        <v>11.76</v>
      </c>
      <c r="AX66">
        <v>21.32</v>
      </c>
      <c r="AY66">
        <v>12.6</v>
      </c>
      <c r="AZ66">
        <v>3.88</v>
      </c>
      <c r="BA66">
        <v>1.94</v>
      </c>
      <c r="BB66">
        <v>38.76</v>
      </c>
      <c r="BC66">
        <v>37.43</v>
      </c>
      <c r="BD66">
        <v>91.08</v>
      </c>
      <c r="BE66">
        <v>24.14</v>
      </c>
      <c r="BF66">
        <v>84.47</v>
      </c>
      <c r="BG66">
        <v>24.77</v>
      </c>
      <c r="BH66">
        <v>0</v>
      </c>
      <c r="BI66">
        <v>0</v>
      </c>
      <c r="BJ66">
        <v>3.3</v>
      </c>
      <c r="BK66">
        <v>10.66</v>
      </c>
      <c r="BL66">
        <v>42.63</v>
      </c>
    </row>
    <row r="67" spans="7:64">
      <c r="G67" t="s">
        <v>109</v>
      </c>
      <c r="H67" s="74">
        <v>375.84</v>
      </c>
      <c r="I67" s="47">
        <v>199.76999999999998</v>
      </c>
      <c r="J67" s="47">
        <v>546.71</v>
      </c>
      <c r="K67" s="47">
        <v>215.31</v>
      </c>
      <c r="L67" s="47">
        <v>13.269999999999998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12.48</v>
      </c>
      <c r="X67">
        <v>26.906600000000001</v>
      </c>
      <c r="Y67">
        <v>26.906600000000001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14.61</v>
      </c>
      <c r="AF67">
        <v>24.22</v>
      </c>
      <c r="AG67">
        <v>96.89</v>
      </c>
      <c r="AH67">
        <v>48.44</v>
      </c>
      <c r="AI67">
        <v>0</v>
      </c>
      <c r="AJ67">
        <v>0</v>
      </c>
      <c r="AK67">
        <v>4.84</v>
      </c>
      <c r="AL67">
        <v>37.43</v>
      </c>
      <c r="AM67">
        <v>24.22</v>
      </c>
      <c r="AN67">
        <v>0.82</v>
      </c>
      <c r="AO67">
        <v>12.48</v>
      </c>
      <c r="AP67">
        <v>48.44</v>
      </c>
      <c r="AQ67">
        <v>96.89</v>
      </c>
      <c r="AR67">
        <v>61.04</v>
      </c>
      <c r="AS67">
        <v>37.43</v>
      </c>
      <c r="AT67">
        <v>242.22</v>
      </c>
      <c r="AU67">
        <v>48.44</v>
      </c>
      <c r="AV67">
        <v>131.96</v>
      </c>
      <c r="AW67">
        <v>11.76</v>
      </c>
      <c r="AX67">
        <v>21.32</v>
      </c>
      <c r="AY67">
        <v>12.6</v>
      </c>
      <c r="AZ67">
        <v>3.88</v>
      </c>
      <c r="BA67">
        <v>1.94</v>
      </c>
      <c r="BB67">
        <v>38.76</v>
      </c>
      <c r="BC67">
        <v>37.43</v>
      </c>
      <c r="BD67">
        <v>91.08</v>
      </c>
      <c r="BE67">
        <v>24.14</v>
      </c>
      <c r="BF67">
        <v>84.47</v>
      </c>
      <c r="BG67">
        <v>24.77</v>
      </c>
      <c r="BH67">
        <v>0</v>
      </c>
      <c r="BI67">
        <v>0</v>
      </c>
      <c r="BJ67">
        <v>2.61</v>
      </c>
      <c r="BK67">
        <v>10.66</v>
      </c>
      <c r="BL67">
        <v>42.63</v>
      </c>
    </row>
    <row r="68" spans="7:64">
      <c r="G68" t="s">
        <v>110</v>
      </c>
      <c r="H68" s="74">
        <v>375.84</v>
      </c>
      <c r="I68" s="47">
        <v>199.76999999999998</v>
      </c>
      <c r="J68" s="47">
        <v>546.71</v>
      </c>
      <c r="K68" s="47">
        <v>215.31</v>
      </c>
      <c r="L68" s="47">
        <v>14.389999999999999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12.48</v>
      </c>
      <c r="X68">
        <v>26.906600000000001</v>
      </c>
      <c r="Y68">
        <v>26.906600000000001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14.61</v>
      </c>
      <c r="AF68">
        <v>24.22</v>
      </c>
      <c r="AG68">
        <v>96.89</v>
      </c>
      <c r="AH68">
        <v>48.44</v>
      </c>
      <c r="AI68">
        <v>0</v>
      </c>
      <c r="AJ68">
        <v>0</v>
      </c>
      <c r="AK68">
        <v>4.84</v>
      </c>
      <c r="AL68">
        <v>37.43</v>
      </c>
      <c r="AM68">
        <v>24.22</v>
      </c>
      <c r="AN68">
        <v>0.82</v>
      </c>
      <c r="AO68">
        <v>12.48</v>
      </c>
      <c r="AP68">
        <v>48.44</v>
      </c>
      <c r="AQ68">
        <v>96.89</v>
      </c>
      <c r="AR68">
        <v>61.04</v>
      </c>
      <c r="AS68">
        <v>37.43</v>
      </c>
      <c r="AT68">
        <v>242.22</v>
      </c>
      <c r="AU68">
        <v>48.44</v>
      </c>
      <c r="AV68">
        <v>131.96</v>
      </c>
      <c r="AW68">
        <v>11.76</v>
      </c>
      <c r="AX68">
        <v>21.32</v>
      </c>
      <c r="AY68">
        <v>12.6</v>
      </c>
      <c r="AZ68">
        <v>3.88</v>
      </c>
      <c r="BA68">
        <v>1.94</v>
      </c>
      <c r="BB68">
        <v>38.76</v>
      </c>
      <c r="BC68">
        <v>37.43</v>
      </c>
      <c r="BD68">
        <v>91.08</v>
      </c>
      <c r="BE68">
        <v>24.14</v>
      </c>
      <c r="BF68">
        <v>84.47</v>
      </c>
      <c r="BG68">
        <v>24.77</v>
      </c>
      <c r="BH68">
        <v>0</v>
      </c>
      <c r="BI68">
        <v>0</v>
      </c>
      <c r="BJ68">
        <v>3.73</v>
      </c>
      <c r="BK68">
        <v>10.66</v>
      </c>
      <c r="BL68">
        <v>42.63</v>
      </c>
    </row>
    <row r="69" spans="7:64">
      <c r="G69" t="s">
        <v>111</v>
      </c>
      <c r="H69" s="74">
        <v>375.84</v>
      </c>
      <c r="I69" s="47">
        <v>199.76999999999998</v>
      </c>
      <c r="J69" s="47">
        <v>546.71</v>
      </c>
      <c r="K69" s="47">
        <v>215.31</v>
      </c>
      <c r="L69" s="47">
        <v>13.019999999999998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12.48</v>
      </c>
      <c r="X69">
        <v>26.906600000000001</v>
      </c>
      <c r="Y69">
        <v>26.906600000000001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14.61</v>
      </c>
      <c r="AF69">
        <v>24.22</v>
      </c>
      <c r="AG69">
        <v>96.89</v>
      </c>
      <c r="AH69">
        <v>48.44</v>
      </c>
      <c r="AI69">
        <v>0</v>
      </c>
      <c r="AJ69">
        <v>0</v>
      </c>
      <c r="AK69">
        <v>4.84</v>
      </c>
      <c r="AL69">
        <v>37.43</v>
      </c>
      <c r="AM69">
        <v>24.22</v>
      </c>
      <c r="AN69">
        <v>0.82</v>
      </c>
      <c r="AO69">
        <v>12.48</v>
      </c>
      <c r="AP69">
        <v>48.44</v>
      </c>
      <c r="AQ69">
        <v>96.89</v>
      </c>
      <c r="AR69">
        <v>61.04</v>
      </c>
      <c r="AS69">
        <v>37.43</v>
      </c>
      <c r="AT69">
        <v>242.22</v>
      </c>
      <c r="AU69">
        <v>48.44</v>
      </c>
      <c r="AV69">
        <v>131.96</v>
      </c>
      <c r="AW69">
        <v>11.76</v>
      </c>
      <c r="AX69">
        <v>21.32</v>
      </c>
      <c r="AY69">
        <v>12.6</v>
      </c>
      <c r="AZ69">
        <v>3.88</v>
      </c>
      <c r="BA69">
        <v>1.94</v>
      </c>
      <c r="BB69">
        <v>38.76</v>
      </c>
      <c r="BC69">
        <v>37.43</v>
      </c>
      <c r="BD69">
        <v>91.08</v>
      </c>
      <c r="BE69">
        <v>24.14</v>
      </c>
      <c r="BF69">
        <v>84.47</v>
      </c>
      <c r="BG69">
        <v>24.77</v>
      </c>
      <c r="BH69">
        <v>0</v>
      </c>
      <c r="BI69">
        <v>0</v>
      </c>
      <c r="BJ69">
        <v>2.36</v>
      </c>
      <c r="BK69">
        <v>10.66</v>
      </c>
      <c r="BL69">
        <v>42.63</v>
      </c>
    </row>
    <row r="70" spans="7:64">
      <c r="G70" t="s">
        <v>112</v>
      </c>
      <c r="H70" s="74">
        <v>375.84</v>
      </c>
      <c r="I70" s="47">
        <v>199.76999999999998</v>
      </c>
      <c r="J70" s="47">
        <v>546.71</v>
      </c>
      <c r="K70" s="47">
        <v>215.31</v>
      </c>
      <c r="L70" s="47">
        <v>14.599999999999998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12.48</v>
      </c>
      <c r="X70">
        <v>26.906600000000001</v>
      </c>
      <c r="Y70">
        <v>26.906600000000001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14.61</v>
      </c>
      <c r="AF70">
        <v>24.22</v>
      </c>
      <c r="AG70">
        <v>96.89</v>
      </c>
      <c r="AH70">
        <v>48.44</v>
      </c>
      <c r="AI70">
        <v>0</v>
      </c>
      <c r="AJ70">
        <v>0</v>
      </c>
      <c r="AK70">
        <v>4.84</v>
      </c>
      <c r="AL70">
        <v>37.43</v>
      </c>
      <c r="AM70">
        <v>24.22</v>
      </c>
      <c r="AN70">
        <v>0.82</v>
      </c>
      <c r="AO70">
        <v>12.48</v>
      </c>
      <c r="AP70">
        <v>48.44</v>
      </c>
      <c r="AQ70">
        <v>96.89</v>
      </c>
      <c r="AR70">
        <v>61.04</v>
      </c>
      <c r="AS70">
        <v>37.43</v>
      </c>
      <c r="AT70">
        <v>242.22</v>
      </c>
      <c r="AU70">
        <v>48.44</v>
      </c>
      <c r="AV70">
        <v>131.96</v>
      </c>
      <c r="AW70">
        <v>11.76</v>
      </c>
      <c r="AX70">
        <v>21.32</v>
      </c>
      <c r="AY70">
        <v>12.6</v>
      </c>
      <c r="AZ70">
        <v>3.88</v>
      </c>
      <c r="BA70">
        <v>1.94</v>
      </c>
      <c r="BB70">
        <v>38.76</v>
      </c>
      <c r="BC70">
        <v>37.43</v>
      </c>
      <c r="BD70">
        <v>91.08</v>
      </c>
      <c r="BE70">
        <v>24.14</v>
      </c>
      <c r="BF70">
        <v>84.47</v>
      </c>
      <c r="BG70">
        <v>24.77</v>
      </c>
      <c r="BH70">
        <v>0</v>
      </c>
      <c r="BI70">
        <v>0</v>
      </c>
      <c r="BJ70">
        <v>3.94</v>
      </c>
      <c r="BK70">
        <v>10.66</v>
      </c>
      <c r="BL70">
        <v>42.63</v>
      </c>
    </row>
    <row r="71" spans="7:64">
      <c r="G71" t="s">
        <v>113</v>
      </c>
      <c r="H71" s="74">
        <v>375.79999999999995</v>
      </c>
      <c r="I71" s="47">
        <v>199.76999999999998</v>
      </c>
      <c r="J71" s="47">
        <v>546.77</v>
      </c>
      <c r="K71" s="47">
        <v>162.02000000000001</v>
      </c>
      <c r="L71" s="47">
        <v>13.559999999999999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12.48</v>
      </c>
      <c r="X71">
        <v>26.906600000000001</v>
      </c>
      <c r="Y71">
        <v>26.906600000000001</v>
      </c>
      <c r="Z71">
        <v>48.44</v>
      </c>
      <c r="AA71">
        <v>0</v>
      </c>
      <c r="AB71">
        <v>0</v>
      </c>
      <c r="AC71">
        <v>96.89</v>
      </c>
      <c r="AD71">
        <v>21.32</v>
      </c>
      <c r="AE71">
        <v>14.61</v>
      </c>
      <c r="AF71">
        <v>0</v>
      </c>
      <c r="AG71">
        <v>0</v>
      </c>
      <c r="AH71">
        <v>48.44</v>
      </c>
      <c r="AI71">
        <v>0</v>
      </c>
      <c r="AJ71">
        <v>0</v>
      </c>
      <c r="AK71">
        <v>4.84</v>
      </c>
      <c r="AL71">
        <v>37.43</v>
      </c>
      <c r="AM71">
        <v>24.22</v>
      </c>
      <c r="AN71">
        <v>0.78</v>
      </c>
      <c r="AO71">
        <v>12.48</v>
      </c>
      <c r="AP71">
        <v>0</v>
      </c>
      <c r="AQ71">
        <v>0</v>
      </c>
      <c r="AR71">
        <v>28.1</v>
      </c>
      <c r="AS71">
        <v>37.43</v>
      </c>
      <c r="AT71">
        <v>242.22</v>
      </c>
      <c r="AU71">
        <v>48.44</v>
      </c>
      <c r="AV71">
        <v>164.96</v>
      </c>
      <c r="AW71">
        <v>11.76</v>
      </c>
      <c r="AX71">
        <v>0</v>
      </c>
      <c r="AY71">
        <v>12.6</v>
      </c>
      <c r="AZ71">
        <v>3.88</v>
      </c>
      <c r="BA71">
        <v>1.94</v>
      </c>
      <c r="BB71">
        <v>38.76</v>
      </c>
      <c r="BC71">
        <v>37.43</v>
      </c>
      <c r="BD71">
        <v>91.08</v>
      </c>
      <c r="BE71">
        <v>24.14</v>
      </c>
      <c r="BF71">
        <v>84.47</v>
      </c>
      <c r="BG71">
        <v>24.77</v>
      </c>
      <c r="BH71">
        <v>24.22</v>
      </c>
      <c r="BI71">
        <v>96.89</v>
      </c>
      <c r="BJ71">
        <v>2.9</v>
      </c>
      <c r="BK71">
        <v>0</v>
      </c>
      <c r="BL71">
        <v>0</v>
      </c>
    </row>
    <row r="72" spans="7:64">
      <c r="G72" t="s">
        <v>114</v>
      </c>
      <c r="H72" s="74">
        <v>375.79999999999995</v>
      </c>
      <c r="I72" s="47">
        <v>199.76999999999998</v>
      </c>
      <c r="J72" s="47">
        <v>546.77</v>
      </c>
      <c r="K72" s="47">
        <v>162.02000000000001</v>
      </c>
      <c r="L72" s="47">
        <v>11.729999999999999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12.48</v>
      </c>
      <c r="X72">
        <v>26.906600000000001</v>
      </c>
      <c r="Y72">
        <v>26.906600000000001</v>
      </c>
      <c r="Z72">
        <v>48.44</v>
      </c>
      <c r="AA72">
        <v>0</v>
      </c>
      <c r="AB72">
        <v>0</v>
      </c>
      <c r="AC72">
        <v>96.89</v>
      </c>
      <c r="AD72">
        <v>21.32</v>
      </c>
      <c r="AE72">
        <v>14.61</v>
      </c>
      <c r="AF72">
        <v>0</v>
      </c>
      <c r="AG72">
        <v>0</v>
      </c>
      <c r="AH72">
        <v>48.44</v>
      </c>
      <c r="AI72">
        <v>0</v>
      </c>
      <c r="AJ72">
        <v>0</v>
      </c>
      <c r="AK72">
        <v>4.84</v>
      </c>
      <c r="AL72">
        <v>37.43</v>
      </c>
      <c r="AM72">
        <v>24.22</v>
      </c>
      <c r="AN72">
        <v>0.78</v>
      </c>
      <c r="AO72">
        <v>12.48</v>
      </c>
      <c r="AP72">
        <v>0</v>
      </c>
      <c r="AQ72">
        <v>0</v>
      </c>
      <c r="AR72">
        <v>28.1</v>
      </c>
      <c r="AS72">
        <v>37.43</v>
      </c>
      <c r="AT72">
        <v>242.22</v>
      </c>
      <c r="AU72">
        <v>48.44</v>
      </c>
      <c r="AV72">
        <v>164.96</v>
      </c>
      <c r="AW72">
        <v>11.76</v>
      </c>
      <c r="AX72">
        <v>0</v>
      </c>
      <c r="AY72">
        <v>12.6</v>
      </c>
      <c r="AZ72">
        <v>3.88</v>
      </c>
      <c r="BA72">
        <v>1.94</v>
      </c>
      <c r="BB72">
        <v>38.76</v>
      </c>
      <c r="BC72">
        <v>37.43</v>
      </c>
      <c r="BD72">
        <v>91.08</v>
      </c>
      <c r="BE72">
        <v>24.14</v>
      </c>
      <c r="BF72">
        <v>84.47</v>
      </c>
      <c r="BG72">
        <v>24.77</v>
      </c>
      <c r="BH72">
        <v>24.22</v>
      </c>
      <c r="BI72">
        <v>96.89</v>
      </c>
      <c r="BJ72">
        <v>1.07</v>
      </c>
      <c r="BK72">
        <v>0</v>
      </c>
      <c r="BL72">
        <v>0</v>
      </c>
    </row>
    <row r="73" spans="7:64">
      <c r="G73" t="s">
        <v>115</v>
      </c>
      <c r="H73" s="74">
        <v>375.79999999999995</v>
      </c>
      <c r="I73" s="47">
        <v>199.76999999999998</v>
      </c>
      <c r="J73" s="47">
        <v>546.77</v>
      </c>
      <c r="K73" s="47">
        <v>162.02000000000001</v>
      </c>
      <c r="L73" s="47">
        <v>11.749999999999998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12.48</v>
      </c>
      <c r="X73">
        <v>26.906600000000001</v>
      </c>
      <c r="Y73">
        <v>26.906600000000001</v>
      </c>
      <c r="Z73">
        <v>48.44</v>
      </c>
      <c r="AA73">
        <v>0</v>
      </c>
      <c r="AB73">
        <v>0</v>
      </c>
      <c r="AC73">
        <v>96.89</v>
      </c>
      <c r="AD73">
        <v>21.32</v>
      </c>
      <c r="AE73">
        <v>14.61</v>
      </c>
      <c r="AF73">
        <v>0</v>
      </c>
      <c r="AG73">
        <v>0</v>
      </c>
      <c r="AH73">
        <v>48.44</v>
      </c>
      <c r="AI73">
        <v>0</v>
      </c>
      <c r="AJ73">
        <v>0</v>
      </c>
      <c r="AK73">
        <v>4.84</v>
      </c>
      <c r="AL73">
        <v>37.43</v>
      </c>
      <c r="AM73">
        <v>24.22</v>
      </c>
      <c r="AN73">
        <v>0.78</v>
      </c>
      <c r="AO73">
        <v>12.48</v>
      </c>
      <c r="AP73">
        <v>0</v>
      </c>
      <c r="AQ73">
        <v>0</v>
      </c>
      <c r="AR73">
        <v>28.1</v>
      </c>
      <c r="AS73">
        <v>37.43</v>
      </c>
      <c r="AT73">
        <v>242.22</v>
      </c>
      <c r="AU73">
        <v>48.44</v>
      </c>
      <c r="AV73">
        <v>164.96</v>
      </c>
      <c r="AW73">
        <v>11.76</v>
      </c>
      <c r="AX73">
        <v>0</v>
      </c>
      <c r="AY73">
        <v>12.6</v>
      </c>
      <c r="AZ73">
        <v>3.88</v>
      </c>
      <c r="BA73">
        <v>1.94</v>
      </c>
      <c r="BB73">
        <v>38.76</v>
      </c>
      <c r="BC73">
        <v>37.43</v>
      </c>
      <c r="BD73">
        <v>91.08</v>
      </c>
      <c r="BE73">
        <v>24.14</v>
      </c>
      <c r="BF73">
        <v>84.47</v>
      </c>
      <c r="BG73">
        <v>24.77</v>
      </c>
      <c r="BH73">
        <v>24.22</v>
      </c>
      <c r="BI73">
        <v>96.89</v>
      </c>
      <c r="BJ73">
        <v>1.0900000000000001</v>
      </c>
      <c r="BK73">
        <v>0</v>
      </c>
      <c r="BL73">
        <v>0</v>
      </c>
    </row>
    <row r="74" spans="7:64">
      <c r="G74" t="s">
        <v>116</v>
      </c>
      <c r="H74" s="74">
        <v>375.79999999999995</v>
      </c>
      <c r="I74" s="47">
        <v>199.76999999999998</v>
      </c>
      <c r="J74" s="47">
        <v>546.77</v>
      </c>
      <c r="K74" s="47">
        <v>162.02000000000001</v>
      </c>
      <c r="L74" s="47">
        <v>11.45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12.48</v>
      </c>
      <c r="X74">
        <v>26.906600000000001</v>
      </c>
      <c r="Y74">
        <v>26.906600000000001</v>
      </c>
      <c r="Z74">
        <v>48.44</v>
      </c>
      <c r="AA74">
        <v>0</v>
      </c>
      <c r="AB74">
        <v>0</v>
      </c>
      <c r="AC74">
        <v>96.89</v>
      </c>
      <c r="AD74">
        <v>21.32</v>
      </c>
      <c r="AE74">
        <v>14.61</v>
      </c>
      <c r="AF74">
        <v>0</v>
      </c>
      <c r="AG74">
        <v>0</v>
      </c>
      <c r="AH74">
        <v>48.44</v>
      </c>
      <c r="AI74">
        <v>0</v>
      </c>
      <c r="AJ74">
        <v>0</v>
      </c>
      <c r="AK74">
        <v>4.84</v>
      </c>
      <c r="AL74">
        <v>37.43</v>
      </c>
      <c r="AM74">
        <v>24.22</v>
      </c>
      <c r="AN74">
        <v>0.78</v>
      </c>
      <c r="AO74">
        <v>12.48</v>
      </c>
      <c r="AP74">
        <v>0</v>
      </c>
      <c r="AQ74">
        <v>0</v>
      </c>
      <c r="AR74">
        <v>28.1</v>
      </c>
      <c r="AS74">
        <v>37.43</v>
      </c>
      <c r="AT74">
        <v>242.22</v>
      </c>
      <c r="AU74">
        <v>48.44</v>
      </c>
      <c r="AV74">
        <v>164.96</v>
      </c>
      <c r="AW74">
        <v>11.76</v>
      </c>
      <c r="AX74">
        <v>0</v>
      </c>
      <c r="AY74">
        <v>12.6</v>
      </c>
      <c r="AZ74">
        <v>3.88</v>
      </c>
      <c r="BA74">
        <v>1.94</v>
      </c>
      <c r="BB74">
        <v>38.76</v>
      </c>
      <c r="BC74">
        <v>37.43</v>
      </c>
      <c r="BD74">
        <v>91.08</v>
      </c>
      <c r="BE74">
        <v>24.14</v>
      </c>
      <c r="BF74">
        <v>84.47</v>
      </c>
      <c r="BG74">
        <v>24.77</v>
      </c>
      <c r="BH74">
        <v>24.22</v>
      </c>
      <c r="BI74">
        <v>96.89</v>
      </c>
      <c r="BJ74">
        <v>0.79</v>
      </c>
      <c r="BK74">
        <v>0</v>
      </c>
      <c r="BL74">
        <v>0</v>
      </c>
    </row>
    <row r="75" spans="7:64">
      <c r="G75" t="s">
        <v>117</v>
      </c>
      <c r="H75" s="74">
        <v>363.06999999999994</v>
      </c>
      <c r="I75" s="47">
        <v>199.76999999999998</v>
      </c>
      <c r="J75" s="47">
        <v>543.06999999999994</v>
      </c>
      <c r="K75" s="47">
        <v>162.02000000000001</v>
      </c>
      <c r="L75" s="47">
        <v>11.069999999999999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12.48</v>
      </c>
      <c r="X75">
        <v>26.906600000000001</v>
      </c>
      <c r="Y75">
        <v>26.906600000000001</v>
      </c>
      <c r="Z75">
        <v>48.44</v>
      </c>
      <c r="AA75">
        <v>0</v>
      </c>
      <c r="AB75">
        <v>0</v>
      </c>
      <c r="AC75">
        <v>96.89</v>
      </c>
      <c r="AD75">
        <v>21.32</v>
      </c>
      <c r="AE75">
        <v>10.91</v>
      </c>
      <c r="AF75">
        <v>0</v>
      </c>
      <c r="AG75">
        <v>0</v>
      </c>
      <c r="AH75">
        <v>48.44</v>
      </c>
      <c r="AI75">
        <v>0</v>
      </c>
      <c r="AJ75">
        <v>0</v>
      </c>
      <c r="AK75">
        <v>4.84</v>
      </c>
      <c r="AL75">
        <v>37.43</v>
      </c>
      <c r="AM75">
        <v>24.22</v>
      </c>
      <c r="AN75">
        <v>0.78</v>
      </c>
      <c r="AO75">
        <v>12.48</v>
      </c>
      <c r="AP75">
        <v>0</v>
      </c>
      <c r="AQ75">
        <v>0</v>
      </c>
      <c r="AR75">
        <v>28.1</v>
      </c>
      <c r="AS75">
        <v>37.43</v>
      </c>
      <c r="AT75">
        <v>242.22</v>
      </c>
      <c r="AU75">
        <v>48.44</v>
      </c>
      <c r="AV75">
        <v>164.96</v>
      </c>
      <c r="AW75">
        <v>0</v>
      </c>
      <c r="AX75">
        <v>0</v>
      </c>
      <c r="AY75">
        <v>11.63</v>
      </c>
      <c r="AZ75">
        <v>3.88</v>
      </c>
      <c r="BA75">
        <v>1.94</v>
      </c>
      <c r="BB75">
        <v>38.76</v>
      </c>
      <c r="BC75">
        <v>37.43</v>
      </c>
      <c r="BD75">
        <v>91.08</v>
      </c>
      <c r="BE75">
        <v>24.14</v>
      </c>
      <c r="BF75">
        <v>84.47</v>
      </c>
      <c r="BG75">
        <v>24.77</v>
      </c>
      <c r="BH75">
        <v>24.22</v>
      </c>
      <c r="BI75">
        <v>96.89</v>
      </c>
      <c r="BJ75">
        <v>0.41</v>
      </c>
      <c r="BK75">
        <v>0</v>
      </c>
      <c r="BL75">
        <v>0</v>
      </c>
    </row>
    <row r="76" spans="7:64">
      <c r="G76" t="s">
        <v>118</v>
      </c>
      <c r="H76" s="74">
        <v>363.06999999999994</v>
      </c>
      <c r="I76" s="47">
        <v>199.76999999999998</v>
      </c>
      <c r="J76" s="47">
        <v>543.06999999999994</v>
      </c>
      <c r="K76" s="47">
        <v>162.02000000000001</v>
      </c>
      <c r="L76" s="47">
        <v>10.87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12.48</v>
      </c>
      <c r="X76">
        <v>26.906600000000001</v>
      </c>
      <c r="Y76">
        <v>26.906600000000001</v>
      </c>
      <c r="Z76">
        <v>48.44</v>
      </c>
      <c r="AA76">
        <v>0</v>
      </c>
      <c r="AB76">
        <v>0</v>
      </c>
      <c r="AC76">
        <v>96.89</v>
      </c>
      <c r="AD76">
        <v>21.32</v>
      </c>
      <c r="AE76">
        <v>10.91</v>
      </c>
      <c r="AF76">
        <v>0</v>
      </c>
      <c r="AG76">
        <v>0</v>
      </c>
      <c r="AH76">
        <v>48.44</v>
      </c>
      <c r="AI76">
        <v>0</v>
      </c>
      <c r="AJ76">
        <v>0</v>
      </c>
      <c r="AK76">
        <v>4.84</v>
      </c>
      <c r="AL76">
        <v>37.43</v>
      </c>
      <c r="AM76">
        <v>24.22</v>
      </c>
      <c r="AN76">
        <v>0.78</v>
      </c>
      <c r="AO76">
        <v>12.48</v>
      </c>
      <c r="AP76">
        <v>0</v>
      </c>
      <c r="AQ76">
        <v>0</v>
      </c>
      <c r="AR76">
        <v>28.1</v>
      </c>
      <c r="AS76">
        <v>37.43</v>
      </c>
      <c r="AT76">
        <v>242.22</v>
      </c>
      <c r="AU76">
        <v>48.44</v>
      </c>
      <c r="AV76">
        <v>164.96</v>
      </c>
      <c r="AW76">
        <v>0</v>
      </c>
      <c r="AX76">
        <v>0</v>
      </c>
      <c r="AY76">
        <v>11.63</v>
      </c>
      <c r="AZ76">
        <v>3.88</v>
      </c>
      <c r="BA76">
        <v>1.94</v>
      </c>
      <c r="BB76">
        <v>38.76</v>
      </c>
      <c r="BC76">
        <v>37.43</v>
      </c>
      <c r="BD76">
        <v>91.08</v>
      </c>
      <c r="BE76">
        <v>24.14</v>
      </c>
      <c r="BF76">
        <v>84.47</v>
      </c>
      <c r="BG76">
        <v>24.77</v>
      </c>
      <c r="BH76">
        <v>24.22</v>
      </c>
      <c r="BI76">
        <v>96.89</v>
      </c>
      <c r="BJ76">
        <v>0.21</v>
      </c>
      <c r="BK76">
        <v>0</v>
      </c>
      <c r="BL76">
        <v>0</v>
      </c>
    </row>
    <row r="77" spans="7:64">
      <c r="G77" t="s">
        <v>119</v>
      </c>
      <c r="H77" s="74">
        <v>363.06999999999994</v>
      </c>
      <c r="I77" s="47">
        <v>219.15</v>
      </c>
      <c r="J77" s="47">
        <v>543.06999999999994</v>
      </c>
      <c r="K77" s="47">
        <v>162.02000000000001</v>
      </c>
      <c r="L77" s="47">
        <v>10.729999999999999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12.48</v>
      </c>
      <c r="X77">
        <v>26.906600000000001</v>
      </c>
      <c r="Y77">
        <v>26.906600000000001</v>
      </c>
      <c r="Z77">
        <v>48.44</v>
      </c>
      <c r="AA77">
        <v>0</v>
      </c>
      <c r="AB77">
        <v>0</v>
      </c>
      <c r="AC77">
        <v>96.89</v>
      </c>
      <c r="AD77">
        <v>21.32</v>
      </c>
      <c r="AE77">
        <v>10.91</v>
      </c>
      <c r="AF77">
        <v>0</v>
      </c>
      <c r="AG77">
        <v>0</v>
      </c>
      <c r="AH77">
        <v>48.44</v>
      </c>
      <c r="AI77">
        <v>0</v>
      </c>
      <c r="AJ77">
        <v>0</v>
      </c>
      <c r="AK77">
        <v>4.84</v>
      </c>
      <c r="AL77">
        <v>37.43</v>
      </c>
      <c r="AM77">
        <v>43.6</v>
      </c>
      <c r="AN77">
        <v>0.78</v>
      </c>
      <c r="AO77">
        <v>12.48</v>
      </c>
      <c r="AP77">
        <v>0</v>
      </c>
      <c r="AQ77">
        <v>0</v>
      </c>
      <c r="AR77">
        <v>28.1</v>
      </c>
      <c r="AS77">
        <v>37.43</v>
      </c>
      <c r="AT77">
        <v>242.22</v>
      </c>
      <c r="AU77">
        <v>48.44</v>
      </c>
      <c r="AV77">
        <v>164.96</v>
      </c>
      <c r="AW77">
        <v>0</v>
      </c>
      <c r="AX77">
        <v>0</v>
      </c>
      <c r="AY77">
        <v>11.63</v>
      </c>
      <c r="AZ77">
        <v>3.88</v>
      </c>
      <c r="BA77">
        <v>1.94</v>
      </c>
      <c r="BB77">
        <v>38.76</v>
      </c>
      <c r="BC77">
        <v>37.43</v>
      </c>
      <c r="BD77">
        <v>91.08</v>
      </c>
      <c r="BE77">
        <v>24.14</v>
      </c>
      <c r="BF77">
        <v>84.47</v>
      </c>
      <c r="BG77">
        <v>24.77</v>
      </c>
      <c r="BH77">
        <v>24.22</v>
      </c>
      <c r="BI77">
        <v>96.89</v>
      </c>
      <c r="BJ77">
        <v>7.0000000000000007E-2</v>
      </c>
      <c r="BK77">
        <v>0</v>
      </c>
      <c r="BL77">
        <v>0</v>
      </c>
    </row>
    <row r="78" spans="7:64">
      <c r="G78" t="s">
        <v>120</v>
      </c>
      <c r="H78" s="74">
        <v>363.06999999999994</v>
      </c>
      <c r="I78" s="47">
        <v>219.15</v>
      </c>
      <c r="J78" s="47">
        <v>543.06999999999994</v>
      </c>
      <c r="K78" s="47">
        <v>162.02000000000001</v>
      </c>
      <c r="L78" s="47">
        <v>10.659999999999998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12.48</v>
      </c>
      <c r="X78">
        <v>26.906600000000001</v>
      </c>
      <c r="Y78">
        <v>26.906600000000001</v>
      </c>
      <c r="Z78">
        <v>48.44</v>
      </c>
      <c r="AA78">
        <v>0</v>
      </c>
      <c r="AB78">
        <v>0</v>
      </c>
      <c r="AC78">
        <v>96.89</v>
      </c>
      <c r="AD78">
        <v>21.32</v>
      </c>
      <c r="AE78">
        <v>10.91</v>
      </c>
      <c r="AF78">
        <v>0</v>
      </c>
      <c r="AG78">
        <v>0</v>
      </c>
      <c r="AH78">
        <v>48.44</v>
      </c>
      <c r="AI78">
        <v>0</v>
      </c>
      <c r="AJ78">
        <v>0</v>
      </c>
      <c r="AK78">
        <v>4.84</v>
      </c>
      <c r="AL78">
        <v>37.43</v>
      </c>
      <c r="AM78">
        <v>43.6</v>
      </c>
      <c r="AN78">
        <v>0.78</v>
      </c>
      <c r="AO78">
        <v>12.48</v>
      </c>
      <c r="AP78">
        <v>0</v>
      </c>
      <c r="AQ78">
        <v>0</v>
      </c>
      <c r="AR78">
        <v>28.1</v>
      </c>
      <c r="AS78">
        <v>37.43</v>
      </c>
      <c r="AT78">
        <v>242.22</v>
      </c>
      <c r="AU78">
        <v>48.44</v>
      </c>
      <c r="AV78">
        <v>164.96</v>
      </c>
      <c r="AW78">
        <v>0</v>
      </c>
      <c r="AX78">
        <v>0</v>
      </c>
      <c r="AY78">
        <v>11.63</v>
      </c>
      <c r="AZ78">
        <v>3.88</v>
      </c>
      <c r="BA78">
        <v>1.94</v>
      </c>
      <c r="BB78">
        <v>38.76</v>
      </c>
      <c r="BC78">
        <v>37.43</v>
      </c>
      <c r="BD78">
        <v>91.08</v>
      </c>
      <c r="BE78">
        <v>24.14</v>
      </c>
      <c r="BF78">
        <v>84.47</v>
      </c>
      <c r="BG78">
        <v>24.77</v>
      </c>
      <c r="BH78">
        <v>24.22</v>
      </c>
      <c r="BI78">
        <v>96.89</v>
      </c>
      <c r="BJ78">
        <v>0</v>
      </c>
      <c r="BK78">
        <v>0</v>
      </c>
      <c r="BL78">
        <v>0</v>
      </c>
    </row>
    <row r="79" spans="7:64">
      <c r="G79" t="s">
        <v>121</v>
      </c>
      <c r="H79" s="74">
        <v>363.06999999999994</v>
      </c>
      <c r="I79" s="47">
        <v>219.15</v>
      </c>
      <c r="J79" s="47">
        <v>543.06999999999994</v>
      </c>
      <c r="K79" s="47">
        <v>162.02000000000001</v>
      </c>
      <c r="L79" s="47">
        <v>10.659999999999998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12.48</v>
      </c>
      <c r="X79">
        <v>26.906600000000001</v>
      </c>
      <c r="Y79">
        <v>26.906600000000001</v>
      </c>
      <c r="Z79">
        <v>48.44</v>
      </c>
      <c r="AA79">
        <v>0</v>
      </c>
      <c r="AB79">
        <v>0</v>
      </c>
      <c r="AC79">
        <v>96.89</v>
      </c>
      <c r="AD79">
        <v>21.32</v>
      </c>
      <c r="AE79">
        <v>10.91</v>
      </c>
      <c r="AF79">
        <v>0</v>
      </c>
      <c r="AG79">
        <v>0</v>
      </c>
      <c r="AH79">
        <v>48.44</v>
      </c>
      <c r="AI79">
        <v>0</v>
      </c>
      <c r="AJ79">
        <v>0</v>
      </c>
      <c r="AK79">
        <v>4.84</v>
      </c>
      <c r="AL79">
        <v>37.43</v>
      </c>
      <c r="AM79">
        <v>43.6</v>
      </c>
      <c r="AN79">
        <v>0.78</v>
      </c>
      <c r="AO79">
        <v>12.48</v>
      </c>
      <c r="AP79">
        <v>0</v>
      </c>
      <c r="AQ79">
        <v>0</v>
      </c>
      <c r="AR79">
        <v>28.1</v>
      </c>
      <c r="AS79">
        <v>37.43</v>
      </c>
      <c r="AT79">
        <v>242.22</v>
      </c>
      <c r="AU79">
        <v>48.44</v>
      </c>
      <c r="AV79">
        <v>164.96</v>
      </c>
      <c r="AW79">
        <v>0</v>
      </c>
      <c r="AX79">
        <v>0</v>
      </c>
      <c r="AY79">
        <v>11.63</v>
      </c>
      <c r="AZ79">
        <v>3.88</v>
      </c>
      <c r="BA79">
        <v>1.94</v>
      </c>
      <c r="BB79">
        <v>38.76</v>
      </c>
      <c r="BC79">
        <v>37.43</v>
      </c>
      <c r="BD79">
        <v>91.08</v>
      </c>
      <c r="BE79">
        <v>24.14</v>
      </c>
      <c r="BF79">
        <v>84.47</v>
      </c>
      <c r="BG79">
        <v>24.77</v>
      </c>
      <c r="BH79">
        <v>24.22</v>
      </c>
      <c r="BI79">
        <v>96.89</v>
      </c>
      <c r="BJ79">
        <v>0</v>
      </c>
      <c r="BK79">
        <v>0</v>
      </c>
      <c r="BL79">
        <v>0</v>
      </c>
    </row>
    <row r="80" spans="7:64">
      <c r="G80" t="s">
        <v>122</v>
      </c>
      <c r="H80" s="74">
        <v>363.06999999999994</v>
      </c>
      <c r="I80" s="47">
        <v>219.15</v>
      </c>
      <c r="J80" s="47">
        <v>543.06999999999994</v>
      </c>
      <c r="K80" s="47">
        <v>162.02000000000001</v>
      </c>
      <c r="L80" s="47">
        <v>10.659999999999998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12.48</v>
      </c>
      <c r="X80">
        <v>26.906600000000001</v>
      </c>
      <c r="Y80">
        <v>26.906600000000001</v>
      </c>
      <c r="Z80">
        <v>48.44</v>
      </c>
      <c r="AA80">
        <v>0</v>
      </c>
      <c r="AB80">
        <v>0</v>
      </c>
      <c r="AC80">
        <v>96.89</v>
      </c>
      <c r="AD80">
        <v>21.32</v>
      </c>
      <c r="AE80">
        <v>10.91</v>
      </c>
      <c r="AF80">
        <v>0</v>
      </c>
      <c r="AG80">
        <v>0</v>
      </c>
      <c r="AH80">
        <v>48.44</v>
      </c>
      <c r="AI80">
        <v>0</v>
      </c>
      <c r="AJ80">
        <v>0</v>
      </c>
      <c r="AK80">
        <v>4.84</v>
      </c>
      <c r="AL80">
        <v>37.43</v>
      </c>
      <c r="AM80">
        <v>43.6</v>
      </c>
      <c r="AN80">
        <v>0.78</v>
      </c>
      <c r="AO80">
        <v>12.48</v>
      </c>
      <c r="AP80">
        <v>0</v>
      </c>
      <c r="AQ80">
        <v>0</v>
      </c>
      <c r="AR80">
        <v>28.1</v>
      </c>
      <c r="AS80">
        <v>37.43</v>
      </c>
      <c r="AT80">
        <v>242.22</v>
      </c>
      <c r="AU80">
        <v>48.44</v>
      </c>
      <c r="AV80">
        <v>164.96</v>
      </c>
      <c r="AW80">
        <v>0</v>
      </c>
      <c r="AX80">
        <v>0</v>
      </c>
      <c r="AY80">
        <v>11.63</v>
      </c>
      <c r="AZ80">
        <v>3.88</v>
      </c>
      <c r="BA80">
        <v>1.94</v>
      </c>
      <c r="BB80">
        <v>38.76</v>
      </c>
      <c r="BC80">
        <v>37.43</v>
      </c>
      <c r="BD80">
        <v>91.08</v>
      </c>
      <c r="BE80">
        <v>24.14</v>
      </c>
      <c r="BF80">
        <v>84.47</v>
      </c>
      <c r="BG80">
        <v>24.77</v>
      </c>
      <c r="BH80">
        <v>24.22</v>
      </c>
      <c r="BI80">
        <v>96.89</v>
      </c>
      <c r="BJ80">
        <v>0</v>
      </c>
      <c r="BK80">
        <v>0</v>
      </c>
      <c r="BL80">
        <v>0</v>
      </c>
    </row>
    <row r="81" spans="7:64">
      <c r="G81" t="s">
        <v>123</v>
      </c>
      <c r="H81" s="74">
        <v>363.06999999999994</v>
      </c>
      <c r="I81" s="47">
        <v>219.15</v>
      </c>
      <c r="J81" s="47">
        <v>543.06999999999994</v>
      </c>
      <c r="K81" s="47">
        <v>162.02000000000001</v>
      </c>
      <c r="L81" s="47">
        <v>10.659999999999998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12.48</v>
      </c>
      <c r="X81">
        <v>26.906600000000001</v>
      </c>
      <c r="Y81">
        <v>26.906600000000001</v>
      </c>
      <c r="Z81">
        <v>48.44</v>
      </c>
      <c r="AA81">
        <v>0</v>
      </c>
      <c r="AB81">
        <v>0</v>
      </c>
      <c r="AC81">
        <v>96.89</v>
      </c>
      <c r="AD81">
        <v>21.32</v>
      </c>
      <c r="AE81">
        <v>10.91</v>
      </c>
      <c r="AF81">
        <v>0</v>
      </c>
      <c r="AG81">
        <v>0</v>
      </c>
      <c r="AH81">
        <v>48.44</v>
      </c>
      <c r="AI81">
        <v>0</v>
      </c>
      <c r="AJ81">
        <v>0</v>
      </c>
      <c r="AK81">
        <v>4.84</v>
      </c>
      <c r="AL81">
        <v>37.43</v>
      </c>
      <c r="AM81">
        <v>43.6</v>
      </c>
      <c r="AN81">
        <v>0.78</v>
      </c>
      <c r="AO81">
        <v>12.48</v>
      </c>
      <c r="AP81">
        <v>0</v>
      </c>
      <c r="AQ81">
        <v>0</v>
      </c>
      <c r="AR81">
        <v>28.1</v>
      </c>
      <c r="AS81">
        <v>37.43</v>
      </c>
      <c r="AT81">
        <v>242.22</v>
      </c>
      <c r="AU81">
        <v>48.44</v>
      </c>
      <c r="AV81">
        <v>164.96</v>
      </c>
      <c r="AW81">
        <v>0</v>
      </c>
      <c r="AX81">
        <v>0</v>
      </c>
      <c r="AY81">
        <v>11.63</v>
      </c>
      <c r="AZ81">
        <v>3.88</v>
      </c>
      <c r="BA81">
        <v>1.94</v>
      </c>
      <c r="BB81">
        <v>38.76</v>
      </c>
      <c r="BC81">
        <v>37.43</v>
      </c>
      <c r="BD81">
        <v>91.08</v>
      </c>
      <c r="BE81">
        <v>24.14</v>
      </c>
      <c r="BF81">
        <v>84.47</v>
      </c>
      <c r="BG81">
        <v>24.77</v>
      </c>
      <c r="BH81">
        <v>24.22</v>
      </c>
      <c r="BI81">
        <v>96.89</v>
      </c>
      <c r="BJ81">
        <v>0</v>
      </c>
      <c r="BK81">
        <v>0</v>
      </c>
      <c r="BL81">
        <v>0</v>
      </c>
    </row>
    <row r="82" spans="7:64">
      <c r="G82" t="s">
        <v>124</v>
      </c>
      <c r="H82" s="74">
        <v>363.06999999999994</v>
      </c>
      <c r="I82" s="47">
        <v>219.15</v>
      </c>
      <c r="J82" s="47">
        <v>543.06999999999994</v>
      </c>
      <c r="K82" s="47">
        <v>162.02000000000001</v>
      </c>
      <c r="L82" s="47">
        <v>10.659999999999998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12.48</v>
      </c>
      <c r="X82">
        <v>26.906600000000001</v>
      </c>
      <c r="Y82">
        <v>26.906600000000001</v>
      </c>
      <c r="Z82">
        <v>48.44</v>
      </c>
      <c r="AA82">
        <v>0</v>
      </c>
      <c r="AB82">
        <v>0</v>
      </c>
      <c r="AC82">
        <v>96.89</v>
      </c>
      <c r="AD82">
        <v>21.32</v>
      </c>
      <c r="AE82">
        <v>10.91</v>
      </c>
      <c r="AF82">
        <v>0</v>
      </c>
      <c r="AG82">
        <v>0</v>
      </c>
      <c r="AH82">
        <v>48.44</v>
      </c>
      <c r="AI82">
        <v>0</v>
      </c>
      <c r="AJ82">
        <v>0</v>
      </c>
      <c r="AK82">
        <v>4.84</v>
      </c>
      <c r="AL82">
        <v>37.43</v>
      </c>
      <c r="AM82">
        <v>43.6</v>
      </c>
      <c r="AN82">
        <v>0.78</v>
      </c>
      <c r="AO82">
        <v>12.48</v>
      </c>
      <c r="AP82">
        <v>0</v>
      </c>
      <c r="AQ82">
        <v>0</v>
      </c>
      <c r="AR82">
        <v>28.1</v>
      </c>
      <c r="AS82">
        <v>37.43</v>
      </c>
      <c r="AT82">
        <v>242.22</v>
      </c>
      <c r="AU82">
        <v>48.44</v>
      </c>
      <c r="AV82">
        <v>164.96</v>
      </c>
      <c r="AW82">
        <v>0</v>
      </c>
      <c r="AX82">
        <v>0</v>
      </c>
      <c r="AY82">
        <v>11.63</v>
      </c>
      <c r="AZ82">
        <v>3.88</v>
      </c>
      <c r="BA82">
        <v>1.94</v>
      </c>
      <c r="BB82">
        <v>38.76</v>
      </c>
      <c r="BC82">
        <v>37.43</v>
      </c>
      <c r="BD82">
        <v>91.08</v>
      </c>
      <c r="BE82">
        <v>24.14</v>
      </c>
      <c r="BF82">
        <v>84.47</v>
      </c>
      <c r="BG82">
        <v>24.77</v>
      </c>
      <c r="BH82">
        <v>24.22</v>
      </c>
      <c r="BI82">
        <v>96.89</v>
      </c>
      <c r="BJ82">
        <v>0</v>
      </c>
      <c r="BK82">
        <v>0</v>
      </c>
      <c r="BL82">
        <v>0</v>
      </c>
    </row>
    <row r="83" spans="7:64">
      <c r="G83" t="s">
        <v>125</v>
      </c>
      <c r="H83" s="74">
        <v>363.06999999999994</v>
      </c>
      <c r="I83" s="47">
        <v>219.15</v>
      </c>
      <c r="J83" s="47">
        <v>543.06999999999994</v>
      </c>
      <c r="K83" s="47">
        <v>162.02000000000001</v>
      </c>
      <c r="L83" s="47">
        <v>10.659999999999998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12.48</v>
      </c>
      <c r="X83">
        <v>26.906600000000001</v>
      </c>
      <c r="Y83">
        <v>26.906600000000001</v>
      </c>
      <c r="Z83">
        <v>48.44</v>
      </c>
      <c r="AA83">
        <v>0</v>
      </c>
      <c r="AB83">
        <v>0</v>
      </c>
      <c r="AC83">
        <v>96.89</v>
      </c>
      <c r="AD83">
        <v>21.32</v>
      </c>
      <c r="AE83">
        <v>10.91</v>
      </c>
      <c r="AF83">
        <v>0</v>
      </c>
      <c r="AG83">
        <v>0</v>
      </c>
      <c r="AH83">
        <v>48.44</v>
      </c>
      <c r="AI83">
        <v>0</v>
      </c>
      <c r="AJ83">
        <v>0</v>
      </c>
      <c r="AK83">
        <v>4.84</v>
      </c>
      <c r="AL83">
        <v>37.43</v>
      </c>
      <c r="AM83">
        <v>43.6</v>
      </c>
      <c r="AN83">
        <v>0.78</v>
      </c>
      <c r="AO83">
        <v>12.48</v>
      </c>
      <c r="AP83">
        <v>0</v>
      </c>
      <c r="AQ83">
        <v>0</v>
      </c>
      <c r="AR83">
        <v>28.1</v>
      </c>
      <c r="AS83">
        <v>37.43</v>
      </c>
      <c r="AT83">
        <v>242.22</v>
      </c>
      <c r="AU83">
        <v>48.44</v>
      </c>
      <c r="AV83">
        <v>164.96</v>
      </c>
      <c r="AW83">
        <v>0</v>
      </c>
      <c r="AX83">
        <v>0</v>
      </c>
      <c r="AY83">
        <v>11.63</v>
      </c>
      <c r="AZ83">
        <v>3.88</v>
      </c>
      <c r="BA83">
        <v>1.94</v>
      </c>
      <c r="BB83">
        <v>38.76</v>
      </c>
      <c r="BC83">
        <v>37.43</v>
      </c>
      <c r="BD83">
        <v>91.08</v>
      </c>
      <c r="BE83">
        <v>24.14</v>
      </c>
      <c r="BF83">
        <v>84.47</v>
      </c>
      <c r="BG83">
        <v>24.77</v>
      </c>
      <c r="BH83">
        <v>24.22</v>
      </c>
      <c r="BI83">
        <v>96.89</v>
      </c>
      <c r="BJ83">
        <v>0</v>
      </c>
      <c r="BK83">
        <v>0</v>
      </c>
      <c r="BL83">
        <v>0</v>
      </c>
    </row>
    <row r="84" spans="7:64">
      <c r="G84" t="s">
        <v>126</v>
      </c>
      <c r="H84" s="74">
        <v>363.06999999999994</v>
      </c>
      <c r="I84" s="47">
        <v>219.15</v>
      </c>
      <c r="J84" s="47">
        <v>543.06999999999994</v>
      </c>
      <c r="K84" s="47">
        <v>162.02000000000001</v>
      </c>
      <c r="L84" s="47">
        <v>10.659999999999998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12.48</v>
      </c>
      <c r="X84">
        <v>26.906600000000001</v>
      </c>
      <c r="Y84">
        <v>26.906600000000001</v>
      </c>
      <c r="Z84">
        <v>48.44</v>
      </c>
      <c r="AA84">
        <v>0</v>
      </c>
      <c r="AB84">
        <v>0</v>
      </c>
      <c r="AC84">
        <v>96.89</v>
      </c>
      <c r="AD84">
        <v>21.32</v>
      </c>
      <c r="AE84">
        <v>10.91</v>
      </c>
      <c r="AF84">
        <v>0</v>
      </c>
      <c r="AG84">
        <v>0</v>
      </c>
      <c r="AH84">
        <v>48.44</v>
      </c>
      <c r="AI84">
        <v>0</v>
      </c>
      <c r="AJ84">
        <v>0</v>
      </c>
      <c r="AK84">
        <v>4.84</v>
      </c>
      <c r="AL84">
        <v>37.43</v>
      </c>
      <c r="AM84">
        <v>43.6</v>
      </c>
      <c r="AN84">
        <v>0.78</v>
      </c>
      <c r="AO84">
        <v>12.48</v>
      </c>
      <c r="AP84">
        <v>0</v>
      </c>
      <c r="AQ84">
        <v>0</v>
      </c>
      <c r="AR84">
        <v>28.1</v>
      </c>
      <c r="AS84">
        <v>37.43</v>
      </c>
      <c r="AT84">
        <v>242.22</v>
      </c>
      <c r="AU84">
        <v>48.44</v>
      </c>
      <c r="AV84">
        <v>164.96</v>
      </c>
      <c r="AW84">
        <v>0</v>
      </c>
      <c r="AX84">
        <v>0</v>
      </c>
      <c r="AY84">
        <v>11.63</v>
      </c>
      <c r="AZ84">
        <v>3.88</v>
      </c>
      <c r="BA84">
        <v>1.94</v>
      </c>
      <c r="BB84">
        <v>38.76</v>
      </c>
      <c r="BC84">
        <v>37.43</v>
      </c>
      <c r="BD84">
        <v>91.08</v>
      </c>
      <c r="BE84">
        <v>24.14</v>
      </c>
      <c r="BF84">
        <v>84.47</v>
      </c>
      <c r="BG84">
        <v>24.77</v>
      </c>
      <c r="BH84">
        <v>24.22</v>
      </c>
      <c r="BI84">
        <v>96.89</v>
      </c>
      <c r="BJ84">
        <v>0</v>
      </c>
      <c r="BK84">
        <v>0</v>
      </c>
      <c r="BL84">
        <v>0</v>
      </c>
    </row>
    <row r="85" spans="7:64">
      <c r="G85" t="s">
        <v>127</v>
      </c>
      <c r="H85" s="74">
        <v>363.06999999999994</v>
      </c>
      <c r="I85" s="47">
        <v>219.15</v>
      </c>
      <c r="J85" s="47">
        <v>543.06999999999994</v>
      </c>
      <c r="K85" s="47">
        <v>162.02000000000001</v>
      </c>
      <c r="L85" s="47">
        <v>10.659999999999998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12.48</v>
      </c>
      <c r="X85">
        <v>26.906600000000001</v>
      </c>
      <c r="Y85">
        <v>26.906600000000001</v>
      </c>
      <c r="Z85">
        <v>48.44</v>
      </c>
      <c r="AA85">
        <v>0</v>
      </c>
      <c r="AB85">
        <v>0</v>
      </c>
      <c r="AC85">
        <v>96.89</v>
      </c>
      <c r="AD85">
        <v>21.32</v>
      </c>
      <c r="AE85">
        <v>10.91</v>
      </c>
      <c r="AF85">
        <v>0</v>
      </c>
      <c r="AG85">
        <v>0</v>
      </c>
      <c r="AH85">
        <v>48.44</v>
      </c>
      <c r="AI85">
        <v>0</v>
      </c>
      <c r="AJ85">
        <v>0</v>
      </c>
      <c r="AK85">
        <v>4.84</v>
      </c>
      <c r="AL85">
        <v>37.43</v>
      </c>
      <c r="AM85">
        <v>43.6</v>
      </c>
      <c r="AN85">
        <v>0.78</v>
      </c>
      <c r="AO85">
        <v>12.48</v>
      </c>
      <c r="AP85">
        <v>0</v>
      </c>
      <c r="AQ85">
        <v>0</v>
      </c>
      <c r="AR85">
        <v>28.1</v>
      </c>
      <c r="AS85">
        <v>37.43</v>
      </c>
      <c r="AT85">
        <v>242.22</v>
      </c>
      <c r="AU85">
        <v>48.44</v>
      </c>
      <c r="AV85">
        <v>164.96</v>
      </c>
      <c r="AW85">
        <v>0</v>
      </c>
      <c r="AX85">
        <v>0</v>
      </c>
      <c r="AY85">
        <v>11.63</v>
      </c>
      <c r="AZ85">
        <v>3.88</v>
      </c>
      <c r="BA85">
        <v>1.94</v>
      </c>
      <c r="BB85">
        <v>38.76</v>
      </c>
      <c r="BC85">
        <v>37.43</v>
      </c>
      <c r="BD85">
        <v>91.08</v>
      </c>
      <c r="BE85">
        <v>24.14</v>
      </c>
      <c r="BF85">
        <v>84.47</v>
      </c>
      <c r="BG85">
        <v>24.77</v>
      </c>
      <c r="BH85">
        <v>24.22</v>
      </c>
      <c r="BI85">
        <v>96.89</v>
      </c>
      <c r="BJ85">
        <v>0</v>
      </c>
      <c r="BK85">
        <v>0</v>
      </c>
      <c r="BL85">
        <v>0</v>
      </c>
    </row>
    <row r="86" spans="7:64">
      <c r="G86" t="s">
        <v>128</v>
      </c>
      <c r="H86" s="74">
        <v>363.06999999999994</v>
      </c>
      <c r="I86" s="47">
        <v>219.15</v>
      </c>
      <c r="J86" s="47">
        <v>543.06999999999994</v>
      </c>
      <c r="K86" s="47">
        <v>162.02000000000001</v>
      </c>
      <c r="L86" s="47">
        <v>10.659999999999998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12.48</v>
      </c>
      <c r="X86">
        <v>26.906600000000001</v>
      </c>
      <c r="Y86">
        <v>26.906600000000001</v>
      </c>
      <c r="Z86">
        <v>48.44</v>
      </c>
      <c r="AA86">
        <v>0</v>
      </c>
      <c r="AB86">
        <v>0</v>
      </c>
      <c r="AC86">
        <v>96.89</v>
      </c>
      <c r="AD86">
        <v>21.32</v>
      </c>
      <c r="AE86">
        <v>10.91</v>
      </c>
      <c r="AF86">
        <v>0</v>
      </c>
      <c r="AG86">
        <v>0</v>
      </c>
      <c r="AH86">
        <v>48.44</v>
      </c>
      <c r="AI86">
        <v>0</v>
      </c>
      <c r="AJ86">
        <v>0</v>
      </c>
      <c r="AK86">
        <v>4.84</v>
      </c>
      <c r="AL86">
        <v>37.43</v>
      </c>
      <c r="AM86">
        <v>43.6</v>
      </c>
      <c r="AN86">
        <v>0.78</v>
      </c>
      <c r="AO86">
        <v>12.48</v>
      </c>
      <c r="AP86">
        <v>0</v>
      </c>
      <c r="AQ86">
        <v>0</v>
      </c>
      <c r="AR86">
        <v>28.1</v>
      </c>
      <c r="AS86">
        <v>37.43</v>
      </c>
      <c r="AT86">
        <v>242.22</v>
      </c>
      <c r="AU86">
        <v>48.44</v>
      </c>
      <c r="AV86">
        <v>164.96</v>
      </c>
      <c r="AW86">
        <v>0</v>
      </c>
      <c r="AX86">
        <v>0</v>
      </c>
      <c r="AY86">
        <v>11.63</v>
      </c>
      <c r="AZ86">
        <v>3.88</v>
      </c>
      <c r="BA86">
        <v>1.94</v>
      </c>
      <c r="BB86">
        <v>38.76</v>
      </c>
      <c r="BC86">
        <v>37.43</v>
      </c>
      <c r="BD86">
        <v>91.08</v>
      </c>
      <c r="BE86">
        <v>24.14</v>
      </c>
      <c r="BF86">
        <v>84.47</v>
      </c>
      <c r="BG86">
        <v>24.77</v>
      </c>
      <c r="BH86">
        <v>24.22</v>
      </c>
      <c r="BI86">
        <v>96.89</v>
      </c>
      <c r="BJ86">
        <v>0</v>
      </c>
      <c r="BK86">
        <v>0</v>
      </c>
      <c r="BL86">
        <v>0</v>
      </c>
    </row>
    <row r="87" spans="7:64">
      <c r="G87" t="s">
        <v>129</v>
      </c>
      <c r="H87" s="74">
        <v>363.06999999999994</v>
      </c>
      <c r="I87" s="47">
        <v>219.15</v>
      </c>
      <c r="J87" s="47">
        <v>543.06999999999994</v>
      </c>
      <c r="K87" s="47">
        <v>162.02000000000001</v>
      </c>
      <c r="L87" s="47">
        <v>10.659999999999998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12.48</v>
      </c>
      <c r="X87">
        <v>26.906600000000001</v>
      </c>
      <c r="Y87">
        <v>26.906600000000001</v>
      </c>
      <c r="Z87">
        <v>48.44</v>
      </c>
      <c r="AA87">
        <v>0</v>
      </c>
      <c r="AB87">
        <v>0</v>
      </c>
      <c r="AC87">
        <v>96.89</v>
      </c>
      <c r="AD87">
        <v>21.32</v>
      </c>
      <c r="AE87">
        <v>10.91</v>
      </c>
      <c r="AF87">
        <v>0</v>
      </c>
      <c r="AG87">
        <v>0</v>
      </c>
      <c r="AH87">
        <v>48.44</v>
      </c>
      <c r="AI87">
        <v>0</v>
      </c>
      <c r="AJ87">
        <v>0</v>
      </c>
      <c r="AK87">
        <v>4.84</v>
      </c>
      <c r="AL87">
        <v>37.43</v>
      </c>
      <c r="AM87">
        <v>43.6</v>
      </c>
      <c r="AN87">
        <v>0.78</v>
      </c>
      <c r="AO87">
        <v>12.48</v>
      </c>
      <c r="AP87">
        <v>0</v>
      </c>
      <c r="AQ87">
        <v>0</v>
      </c>
      <c r="AR87">
        <v>28.1</v>
      </c>
      <c r="AS87">
        <v>37.43</v>
      </c>
      <c r="AT87">
        <v>242.22</v>
      </c>
      <c r="AU87">
        <v>48.44</v>
      </c>
      <c r="AV87">
        <v>164.96</v>
      </c>
      <c r="AW87">
        <v>0</v>
      </c>
      <c r="AX87">
        <v>0</v>
      </c>
      <c r="AY87">
        <v>11.63</v>
      </c>
      <c r="AZ87">
        <v>3.88</v>
      </c>
      <c r="BA87">
        <v>1.94</v>
      </c>
      <c r="BB87">
        <v>38.76</v>
      </c>
      <c r="BC87">
        <v>37.43</v>
      </c>
      <c r="BD87">
        <v>91.08</v>
      </c>
      <c r="BE87">
        <v>24.14</v>
      </c>
      <c r="BF87">
        <v>84.47</v>
      </c>
      <c r="BG87">
        <v>24.77</v>
      </c>
      <c r="BH87">
        <v>24.22</v>
      </c>
      <c r="BI87">
        <v>96.89</v>
      </c>
      <c r="BJ87">
        <v>0</v>
      </c>
      <c r="BK87">
        <v>0</v>
      </c>
      <c r="BL87">
        <v>0</v>
      </c>
    </row>
    <row r="88" spans="7:64">
      <c r="G88" t="s">
        <v>130</v>
      </c>
      <c r="H88" s="74">
        <v>363.06999999999994</v>
      </c>
      <c r="I88" s="47">
        <v>219.15</v>
      </c>
      <c r="J88" s="47">
        <v>543.06999999999994</v>
      </c>
      <c r="K88" s="47">
        <v>162.02000000000001</v>
      </c>
      <c r="L88" s="47">
        <v>10.659999999999998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12.48</v>
      </c>
      <c r="X88">
        <v>26.906600000000001</v>
      </c>
      <c r="Y88">
        <v>26.906600000000001</v>
      </c>
      <c r="Z88">
        <v>48.44</v>
      </c>
      <c r="AA88">
        <v>0</v>
      </c>
      <c r="AB88">
        <v>0</v>
      </c>
      <c r="AC88">
        <v>96.89</v>
      </c>
      <c r="AD88">
        <v>21.32</v>
      </c>
      <c r="AE88">
        <v>10.91</v>
      </c>
      <c r="AF88">
        <v>0</v>
      </c>
      <c r="AG88">
        <v>0</v>
      </c>
      <c r="AH88">
        <v>48.44</v>
      </c>
      <c r="AI88">
        <v>0</v>
      </c>
      <c r="AJ88">
        <v>0</v>
      </c>
      <c r="AK88">
        <v>4.84</v>
      </c>
      <c r="AL88">
        <v>37.43</v>
      </c>
      <c r="AM88">
        <v>43.6</v>
      </c>
      <c r="AN88">
        <v>0.78</v>
      </c>
      <c r="AO88">
        <v>12.48</v>
      </c>
      <c r="AP88">
        <v>0</v>
      </c>
      <c r="AQ88">
        <v>0</v>
      </c>
      <c r="AR88">
        <v>28.1</v>
      </c>
      <c r="AS88">
        <v>37.43</v>
      </c>
      <c r="AT88">
        <v>242.22</v>
      </c>
      <c r="AU88">
        <v>48.44</v>
      </c>
      <c r="AV88">
        <v>164.96</v>
      </c>
      <c r="AW88">
        <v>0</v>
      </c>
      <c r="AX88">
        <v>0</v>
      </c>
      <c r="AY88">
        <v>11.63</v>
      </c>
      <c r="AZ88">
        <v>3.88</v>
      </c>
      <c r="BA88">
        <v>1.94</v>
      </c>
      <c r="BB88">
        <v>38.76</v>
      </c>
      <c r="BC88">
        <v>37.43</v>
      </c>
      <c r="BD88">
        <v>91.08</v>
      </c>
      <c r="BE88">
        <v>24.14</v>
      </c>
      <c r="BF88">
        <v>84.47</v>
      </c>
      <c r="BG88">
        <v>24.77</v>
      </c>
      <c r="BH88">
        <v>24.22</v>
      </c>
      <c r="BI88">
        <v>96.89</v>
      </c>
      <c r="BJ88">
        <v>0</v>
      </c>
      <c r="BK88">
        <v>0</v>
      </c>
      <c r="BL88">
        <v>0</v>
      </c>
    </row>
    <row r="89" spans="7:64">
      <c r="G89" t="s">
        <v>131</v>
      </c>
      <c r="H89" s="74">
        <v>363.06999999999994</v>
      </c>
      <c r="I89" s="47">
        <v>219.15</v>
      </c>
      <c r="J89" s="47">
        <v>543.06999999999994</v>
      </c>
      <c r="K89" s="47">
        <v>162.02000000000001</v>
      </c>
      <c r="L89" s="47">
        <v>10.659999999999998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12.48</v>
      </c>
      <c r="X89">
        <v>26.906600000000001</v>
      </c>
      <c r="Y89">
        <v>26.906600000000001</v>
      </c>
      <c r="Z89">
        <v>48.44</v>
      </c>
      <c r="AA89">
        <v>0</v>
      </c>
      <c r="AB89">
        <v>0</v>
      </c>
      <c r="AC89">
        <v>96.89</v>
      </c>
      <c r="AD89">
        <v>21.32</v>
      </c>
      <c r="AE89">
        <v>10.91</v>
      </c>
      <c r="AF89">
        <v>0</v>
      </c>
      <c r="AG89">
        <v>0</v>
      </c>
      <c r="AH89">
        <v>48.44</v>
      </c>
      <c r="AI89">
        <v>0</v>
      </c>
      <c r="AJ89">
        <v>0</v>
      </c>
      <c r="AK89">
        <v>4.84</v>
      </c>
      <c r="AL89">
        <v>37.43</v>
      </c>
      <c r="AM89">
        <v>43.6</v>
      </c>
      <c r="AN89">
        <v>0.78</v>
      </c>
      <c r="AO89">
        <v>12.48</v>
      </c>
      <c r="AP89">
        <v>0</v>
      </c>
      <c r="AQ89">
        <v>0</v>
      </c>
      <c r="AR89">
        <v>28.1</v>
      </c>
      <c r="AS89">
        <v>37.43</v>
      </c>
      <c r="AT89">
        <v>242.22</v>
      </c>
      <c r="AU89">
        <v>48.44</v>
      </c>
      <c r="AV89">
        <v>164.96</v>
      </c>
      <c r="AW89">
        <v>0</v>
      </c>
      <c r="AX89">
        <v>0</v>
      </c>
      <c r="AY89">
        <v>11.63</v>
      </c>
      <c r="AZ89">
        <v>3.88</v>
      </c>
      <c r="BA89">
        <v>1.94</v>
      </c>
      <c r="BB89">
        <v>38.76</v>
      </c>
      <c r="BC89">
        <v>37.43</v>
      </c>
      <c r="BD89">
        <v>91.08</v>
      </c>
      <c r="BE89">
        <v>24.14</v>
      </c>
      <c r="BF89">
        <v>84.47</v>
      </c>
      <c r="BG89">
        <v>24.77</v>
      </c>
      <c r="BH89">
        <v>24.22</v>
      </c>
      <c r="BI89">
        <v>96.89</v>
      </c>
      <c r="BJ89">
        <v>0</v>
      </c>
      <c r="BK89">
        <v>0</v>
      </c>
      <c r="BL89">
        <v>0</v>
      </c>
    </row>
    <row r="90" spans="7:64">
      <c r="G90" t="s">
        <v>132</v>
      </c>
      <c r="H90" s="74">
        <v>363.06999999999994</v>
      </c>
      <c r="I90" s="47">
        <v>219.15</v>
      </c>
      <c r="J90" s="47">
        <v>543.06999999999994</v>
      </c>
      <c r="K90" s="47">
        <v>162.02000000000001</v>
      </c>
      <c r="L90" s="47">
        <v>10.659999999999998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12.48</v>
      </c>
      <c r="X90">
        <v>26.906600000000001</v>
      </c>
      <c r="Y90">
        <v>26.906600000000001</v>
      </c>
      <c r="Z90">
        <v>48.44</v>
      </c>
      <c r="AA90">
        <v>0</v>
      </c>
      <c r="AB90">
        <v>0</v>
      </c>
      <c r="AC90">
        <v>96.89</v>
      </c>
      <c r="AD90">
        <v>21.32</v>
      </c>
      <c r="AE90">
        <v>10.91</v>
      </c>
      <c r="AF90">
        <v>0</v>
      </c>
      <c r="AG90">
        <v>0</v>
      </c>
      <c r="AH90">
        <v>48.44</v>
      </c>
      <c r="AI90">
        <v>0</v>
      </c>
      <c r="AJ90">
        <v>0</v>
      </c>
      <c r="AK90">
        <v>4.84</v>
      </c>
      <c r="AL90">
        <v>37.43</v>
      </c>
      <c r="AM90">
        <v>43.6</v>
      </c>
      <c r="AN90">
        <v>0.78</v>
      </c>
      <c r="AO90">
        <v>12.48</v>
      </c>
      <c r="AP90">
        <v>0</v>
      </c>
      <c r="AQ90">
        <v>0</v>
      </c>
      <c r="AR90">
        <v>28.1</v>
      </c>
      <c r="AS90">
        <v>37.43</v>
      </c>
      <c r="AT90">
        <v>242.22</v>
      </c>
      <c r="AU90">
        <v>48.44</v>
      </c>
      <c r="AV90">
        <v>164.96</v>
      </c>
      <c r="AW90">
        <v>0</v>
      </c>
      <c r="AX90">
        <v>0</v>
      </c>
      <c r="AY90">
        <v>11.63</v>
      </c>
      <c r="AZ90">
        <v>3.88</v>
      </c>
      <c r="BA90">
        <v>1.94</v>
      </c>
      <c r="BB90">
        <v>38.76</v>
      </c>
      <c r="BC90">
        <v>37.43</v>
      </c>
      <c r="BD90">
        <v>91.08</v>
      </c>
      <c r="BE90">
        <v>24.14</v>
      </c>
      <c r="BF90">
        <v>84.47</v>
      </c>
      <c r="BG90">
        <v>24.77</v>
      </c>
      <c r="BH90">
        <v>24.22</v>
      </c>
      <c r="BI90">
        <v>96.89</v>
      </c>
      <c r="BJ90">
        <v>0</v>
      </c>
      <c r="BK90">
        <v>0</v>
      </c>
      <c r="BL90">
        <v>0</v>
      </c>
    </row>
    <row r="91" spans="7:64">
      <c r="G91" t="s">
        <v>133</v>
      </c>
      <c r="H91" s="74">
        <v>460.19999999999993</v>
      </c>
      <c r="I91" s="47">
        <v>251.85</v>
      </c>
      <c r="J91" s="47">
        <v>546.77</v>
      </c>
      <c r="K91" s="47">
        <v>162.02000000000001</v>
      </c>
      <c r="L91" s="47">
        <v>10.659999999999998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12.48</v>
      </c>
      <c r="X91">
        <v>26.906600000000001</v>
      </c>
      <c r="Y91">
        <v>26.906600000000001</v>
      </c>
      <c r="Z91">
        <v>48.44</v>
      </c>
      <c r="AA91">
        <v>0</v>
      </c>
      <c r="AB91">
        <v>0</v>
      </c>
      <c r="AC91">
        <v>96.89</v>
      </c>
      <c r="AD91">
        <v>21.32</v>
      </c>
      <c r="AE91">
        <v>14.61</v>
      </c>
      <c r="AF91">
        <v>0</v>
      </c>
      <c r="AG91">
        <v>0</v>
      </c>
      <c r="AH91">
        <v>48.44</v>
      </c>
      <c r="AI91">
        <v>98.1</v>
      </c>
      <c r="AJ91">
        <v>32.700000000000003</v>
      </c>
      <c r="AK91">
        <v>4.84</v>
      </c>
      <c r="AL91">
        <v>37.43</v>
      </c>
      <c r="AM91">
        <v>43.6</v>
      </c>
      <c r="AN91">
        <v>0.78</v>
      </c>
      <c r="AO91">
        <v>12.48</v>
      </c>
      <c r="AP91">
        <v>0</v>
      </c>
      <c r="AQ91">
        <v>0</v>
      </c>
      <c r="AR91">
        <v>28.1</v>
      </c>
      <c r="AS91">
        <v>37.43</v>
      </c>
      <c r="AT91">
        <v>242.22</v>
      </c>
      <c r="AU91">
        <v>48.44</v>
      </c>
      <c r="AV91">
        <v>164.96</v>
      </c>
      <c r="AW91">
        <v>0</v>
      </c>
      <c r="AX91">
        <v>0</v>
      </c>
      <c r="AY91">
        <v>10.66</v>
      </c>
      <c r="AZ91">
        <v>3.88</v>
      </c>
      <c r="BA91">
        <v>1.94</v>
      </c>
      <c r="BB91">
        <v>38.76</v>
      </c>
      <c r="BC91">
        <v>37.43</v>
      </c>
      <c r="BD91">
        <v>91.08</v>
      </c>
      <c r="BE91">
        <v>24.14</v>
      </c>
      <c r="BF91">
        <v>84.47</v>
      </c>
      <c r="BG91">
        <v>24.77</v>
      </c>
      <c r="BH91">
        <v>24.22</v>
      </c>
      <c r="BI91">
        <v>96.89</v>
      </c>
      <c r="BJ91">
        <v>0</v>
      </c>
      <c r="BK91">
        <v>0</v>
      </c>
      <c r="BL91">
        <v>0</v>
      </c>
    </row>
    <row r="92" spans="7:64">
      <c r="G92" t="s">
        <v>134</v>
      </c>
      <c r="H92" s="74">
        <v>460.19999999999993</v>
      </c>
      <c r="I92" s="47">
        <v>251.85</v>
      </c>
      <c r="J92" s="47">
        <v>546.77</v>
      </c>
      <c r="K92" s="47">
        <v>162.02000000000001</v>
      </c>
      <c r="L92" s="47">
        <v>10.659999999999998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12.48</v>
      </c>
      <c r="X92">
        <v>26.906600000000001</v>
      </c>
      <c r="Y92">
        <v>26.906600000000001</v>
      </c>
      <c r="Z92">
        <v>48.44</v>
      </c>
      <c r="AA92">
        <v>0</v>
      </c>
      <c r="AB92">
        <v>0</v>
      </c>
      <c r="AC92">
        <v>96.89</v>
      </c>
      <c r="AD92">
        <v>21.32</v>
      </c>
      <c r="AE92">
        <v>14.61</v>
      </c>
      <c r="AF92">
        <v>0</v>
      </c>
      <c r="AG92">
        <v>0</v>
      </c>
      <c r="AH92">
        <v>48.44</v>
      </c>
      <c r="AI92">
        <v>98.1</v>
      </c>
      <c r="AJ92">
        <v>32.700000000000003</v>
      </c>
      <c r="AK92">
        <v>4.84</v>
      </c>
      <c r="AL92">
        <v>37.43</v>
      </c>
      <c r="AM92">
        <v>43.6</v>
      </c>
      <c r="AN92">
        <v>0.78</v>
      </c>
      <c r="AO92">
        <v>12.48</v>
      </c>
      <c r="AP92">
        <v>0</v>
      </c>
      <c r="AQ92">
        <v>0</v>
      </c>
      <c r="AR92">
        <v>28.1</v>
      </c>
      <c r="AS92">
        <v>37.43</v>
      </c>
      <c r="AT92">
        <v>242.22</v>
      </c>
      <c r="AU92">
        <v>48.44</v>
      </c>
      <c r="AV92">
        <v>164.96</v>
      </c>
      <c r="AW92">
        <v>0</v>
      </c>
      <c r="AX92">
        <v>0</v>
      </c>
      <c r="AY92">
        <v>10.66</v>
      </c>
      <c r="AZ92">
        <v>3.88</v>
      </c>
      <c r="BA92">
        <v>1.94</v>
      </c>
      <c r="BB92">
        <v>38.76</v>
      </c>
      <c r="BC92">
        <v>37.43</v>
      </c>
      <c r="BD92">
        <v>91.08</v>
      </c>
      <c r="BE92">
        <v>24.14</v>
      </c>
      <c r="BF92">
        <v>84.47</v>
      </c>
      <c r="BG92">
        <v>24.77</v>
      </c>
      <c r="BH92">
        <v>24.22</v>
      </c>
      <c r="BI92">
        <v>96.89</v>
      </c>
      <c r="BJ92">
        <v>0</v>
      </c>
      <c r="BK92">
        <v>0</v>
      </c>
      <c r="BL92">
        <v>0</v>
      </c>
    </row>
    <row r="93" spans="7:64">
      <c r="G93" t="s">
        <v>135</v>
      </c>
      <c r="H93" s="74">
        <v>459.2299999999999</v>
      </c>
      <c r="I93" s="47">
        <v>276.07</v>
      </c>
      <c r="J93" s="47">
        <v>546.77</v>
      </c>
      <c r="K93" s="47">
        <v>162.02000000000001</v>
      </c>
      <c r="L93" s="47">
        <v>10.659999999999998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12.48</v>
      </c>
      <c r="X93">
        <v>26.906600000000001</v>
      </c>
      <c r="Y93">
        <v>26.906600000000001</v>
      </c>
      <c r="Z93">
        <v>48.44</v>
      </c>
      <c r="AA93">
        <v>0</v>
      </c>
      <c r="AB93">
        <v>0</v>
      </c>
      <c r="AC93">
        <v>96.89</v>
      </c>
      <c r="AD93">
        <v>21.32</v>
      </c>
      <c r="AE93">
        <v>14.61</v>
      </c>
      <c r="AF93">
        <v>0</v>
      </c>
      <c r="AG93">
        <v>0</v>
      </c>
      <c r="AH93">
        <v>48.44</v>
      </c>
      <c r="AI93">
        <v>98.1</v>
      </c>
      <c r="AJ93">
        <v>32.700000000000003</v>
      </c>
      <c r="AK93">
        <v>4.84</v>
      </c>
      <c r="AL93">
        <v>37.43</v>
      </c>
      <c r="AM93">
        <v>67.819999999999993</v>
      </c>
      <c r="AN93">
        <v>0.78</v>
      </c>
      <c r="AO93">
        <v>12.48</v>
      </c>
      <c r="AP93">
        <v>0</v>
      </c>
      <c r="AQ93">
        <v>0</v>
      </c>
      <c r="AR93">
        <v>28.1</v>
      </c>
      <c r="AS93">
        <v>37.43</v>
      </c>
      <c r="AT93">
        <v>242.22</v>
      </c>
      <c r="AU93">
        <v>48.44</v>
      </c>
      <c r="AV93">
        <v>164.96</v>
      </c>
      <c r="AW93">
        <v>0</v>
      </c>
      <c r="AX93">
        <v>0</v>
      </c>
      <c r="AY93">
        <v>9.69</v>
      </c>
      <c r="AZ93">
        <v>3.88</v>
      </c>
      <c r="BA93">
        <v>1.94</v>
      </c>
      <c r="BB93">
        <v>38.76</v>
      </c>
      <c r="BC93">
        <v>37.43</v>
      </c>
      <c r="BD93">
        <v>91.08</v>
      </c>
      <c r="BE93">
        <v>24.14</v>
      </c>
      <c r="BF93">
        <v>84.47</v>
      </c>
      <c r="BG93">
        <v>24.77</v>
      </c>
      <c r="BH93">
        <v>24.22</v>
      </c>
      <c r="BI93">
        <v>96.89</v>
      </c>
      <c r="BJ93">
        <v>0</v>
      </c>
      <c r="BK93">
        <v>0</v>
      </c>
      <c r="BL93">
        <v>0</v>
      </c>
    </row>
    <row r="94" spans="7:64">
      <c r="G94" t="s">
        <v>136</v>
      </c>
      <c r="H94" s="74">
        <v>459.2299999999999</v>
      </c>
      <c r="I94" s="47">
        <v>276.07</v>
      </c>
      <c r="J94" s="47">
        <v>546.77</v>
      </c>
      <c r="K94" s="47">
        <v>162.02000000000001</v>
      </c>
      <c r="L94" s="47">
        <v>10.659999999999998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12.48</v>
      </c>
      <c r="X94">
        <v>26.906600000000001</v>
      </c>
      <c r="Y94">
        <v>26.906600000000001</v>
      </c>
      <c r="Z94">
        <v>48.44</v>
      </c>
      <c r="AA94">
        <v>0</v>
      </c>
      <c r="AB94">
        <v>0</v>
      </c>
      <c r="AC94">
        <v>96.89</v>
      </c>
      <c r="AD94">
        <v>21.32</v>
      </c>
      <c r="AE94">
        <v>14.61</v>
      </c>
      <c r="AF94">
        <v>0</v>
      </c>
      <c r="AG94">
        <v>0</v>
      </c>
      <c r="AH94">
        <v>48.44</v>
      </c>
      <c r="AI94">
        <v>98.1</v>
      </c>
      <c r="AJ94">
        <v>32.700000000000003</v>
      </c>
      <c r="AK94">
        <v>4.84</v>
      </c>
      <c r="AL94">
        <v>37.43</v>
      </c>
      <c r="AM94">
        <v>67.819999999999993</v>
      </c>
      <c r="AN94">
        <v>0.78</v>
      </c>
      <c r="AO94">
        <v>12.48</v>
      </c>
      <c r="AP94">
        <v>0</v>
      </c>
      <c r="AQ94">
        <v>0</v>
      </c>
      <c r="AR94">
        <v>28.1</v>
      </c>
      <c r="AS94">
        <v>37.43</v>
      </c>
      <c r="AT94">
        <v>242.22</v>
      </c>
      <c r="AU94">
        <v>48.44</v>
      </c>
      <c r="AV94">
        <v>164.96</v>
      </c>
      <c r="AW94">
        <v>0</v>
      </c>
      <c r="AX94">
        <v>0</v>
      </c>
      <c r="AY94">
        <v>9.69</v>
      </c>
      <c r="AZ94">
        <v>3.88</v>
      </c>
      <c r="BA94">
        <v>1.94</v>
      </c>
      <c r="BB94">
        <v>38.76</v>
      </c>
      <c r="BC94">
        <v>37.43</v>
      </c>
      <c r="BD94">
        <v>91.08</v>
      </c>
      <c r="BE94">
        <v>24.14</v>
      </c>
      <c r="BF94">
        <v>84.47</v>
      </c>
      <c r="BG94">
        <v>24.77</v>
      </c>
      <c r="BH94">
        <v>24.22</v>
      </c>
      <c r="BI94">
        <v>96.89</v>
      </c>
      <c r="BJ94">
        <v>0</v>
      </c>
      <c r="BK94">
        <v>0</v>
      </c>
      <c r="BL94">
        <v>0</v>
      </c>
    </row>
    <row r="95" spans="7:64">
      <c r="G95" t="s">
        <v>137</v>
      </c>
      <c r="H95" s="74">
        <v>459.17999999999995</v>
      </c>
      <c r="I95" s="47">
        <v>276.07</v>
      </c>
      <c r="J95" s="47">
        <v>546.77</v>
      </c>
      <c r="K95" s="47">
        <v>162.02000000000001</v>
      </c>
      <c r="L95" s="47">
        <v>10.659999999999998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12.48</v>
      </c>
      <c r="X95">
        <v>26.906600000000001</v>
      </c>
      <c r="Y95">
        <v>26.906600000000001</v>
      </c>
      <c r="Z95">
        <v>48.44</v>
      </c>
      <c r="AA95">
        <v>0</v>
      </c>
      <c r="AB95">
        <v>0</v>
      </c>
      <c r="AC95">
        <v>96.89</v>
      </c>
      <c r="AD95">
        <v>21.32</v>
      </c>
      <c r="AE95">
        <v>14.61</v>
      </c>
      <c r="AF95">
        <v>0</v>
      </c>
      <c r="AG95">
        <v>0</v>
      </c>
      <c r="AH95">
        <v>48.44</v>
      </c>
      <c r="AI95">
        <v>98.1</v>
      </c>
      <c r="AJ95">
        <v>32.700000000000003</v>
      </c>
      <c r="AK95">
        <v>4.84</v>
      </c>
      <c r="AL95">
        <v>37.43</v>
      </c>
      <c r="AM95">
        <v>67.819999999999993</v>
      </c>
      <c r="AN95">
        <v>0.73</v>
      </c>
      <c r="AO95">
        <v>12.48</v>
      </c>
      <c r="AP95">
        <v>0</v>
      </c>
      <c r="AQ95">
        <v>0</v>
      </c>
      <c r="AR95">
        <v>28.1</v>
      </c>
      <c r="AS95">
        <v>37.43</v>
      </c>
      <c r="AT95">
        <v>242.22</v>
      </c>
      <c r="AU95">
        <v>48.44</v>
      </c>
      <c r="AV95">
        <v>164.96</v>
      </c>
      <c r="AW95">
        <v>0</v>
      </c>
      <c r="AX95">
        <v>0</v>
      </c>
      <c r="AY95">
        <v>9.69</v>
      </c>
      <c r="AZ95">
        <v>3.88</v>
      </c>
      <c r="BA95">
        <v>1.94</v>
      </c>
      <c r="BB95">
        <v>38.76</v>
      </c>
      <c r="BC95">
        <v>37.43</v>
      </c>
      <c r="BD95">
        <v>91.08</v>
      </c>
      <c r="BE95">
        <v>24.14</v>
      </c>
      <c r="BF95">
        <v>84.47</v>
      </c>
      <c r="BG95">
        <v>24.77</v>
      </c>
      <c r="BH95">
        <v>24.22</v>
      </c>
      <c r="BI95">
        <v>96.89</v>
      </c>
      <c r="BJ95">
        <v>0</v>
      </c>
      <c r="BK95">
        <v>0</v>
      </c>
      <c r="BL95">
        <v>0</v>
      </c>
    </row>
    <row r="96" spans="7:64">
      <c r="G96" t="s">
        <v>138</v>
      </c>
      <c r="H96" s="74">
        <v>459.17999999999995</v>
      </c>
      <c r="I96" s="47">
        <v>276.07</v>
      </c>
      <c r="J96" s="47">
        <v>546.77</v>
      </c>
      <c r="K96" s="47">
        <v>162.02000000000001</v>
      </c>
      <c r="L96" s="47">
        <v>10.659999999999998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12.48</v>
      </c>
      <c r="X96">
        <v>26.906600000000001</v>
      </c>
      <c r="Y96">
        <v>26.906600000000001</v>
      </c>
      <c r="Z96">
        <v>48.44</v>
      </c>
      <c r="AA96">
        <v>0</v>
      </c>
      <c r="AB96">
        <v>0</v>
      </c>
      <c r="AC96">
        <v>96.89</v>
      </c>
      <c r="AD96">
        <v>21.32</v>
      </c>
      <c r="AE96">
        <v>14.61</v>
      </c>
      <c r="AF96">
        <v>0</v>
      </c>
      <c r="AG96">
        <v>0</v>
      </c>
      <c r="AH96">
        <v>48.44</v>
      </c>
      <c r="AI96">
        <v>98.1</v>
      </c>
      <c r="AJ96">
        <v>32.700000000000003</v>
      </c>
      <c r="AK96">
        <v>4.84</v>
      </c>
      <c r="AL96">
        <v>37.43</v>
      </c>
      <c r="AM96">
        <v>67.819999999999993</v>
      </c>
      <c r="AN96">
        <v>0.73</v>
      </c>
      <c r="AO96">
        <v>12.48</v>
      </c>
      <c r="AP96">
        <v>0</v>
      </c>
      <c r="AQ96">
        <v>0</v>
      </c>
      <c r="AR96">
        <v>28.1</v>
      </c>
      <c r="AS96">
        <v>37.43</v>
      </c>
      <c r="AT96">
        <v>242.22</v>
      </c>
      <c r="AU96">
        <v>48.44</v>
      </c>
      <c r="AV96">
        <v>164.96</v>
      </c>
      <c r="AW96">
        <v>0</v>
      </c>
      <c r="AX96">
        <v>0</v>
      </c>
      <c r="AY96">
        <v>9.69</v>
      </c>
      <c r="AZ96">
        <v>3.88</v>
      </c>
      <c r="BA96">
        <v>1.94</v>
      </c>
      <c r="BB96">
        <v>38.76</v>
      </c>
      <c r="BC96">
        <v>37.43</v>
      </c>
      <c r="BD96">
        <v>91.08</v>
      </c>
      <c r="BE96">
        <v>24.14</v>
      </c>
      <c r="BF96">
        <v>84.47</v>
      </c>
      <c r="BG96">
        <v>24.77</v>
      </c>
      <c r="BH96">
        <v>24.22</v>
      </c>
      <c r="BI96">
        <v>96.89</v>
      </c>
      <c r="BJ96">
        <v>0</v>
      </c>
      <c r="BK96">
        <v>0</v>
      </c>
      <c r="BL96">
        <v>0</v>
      </c>
    </row>
    <row r="97" spans="1:133">
      <c r="G97" t="s">
        <v>139</v>
      </c>
      <c r="H97" s="74">
        <v>459.17999999999995</v>
      </c>
      <c r="I97" s="47">
        <v>276.07</v>
      </c>
      <c r="J97" s="47">
        <v>546.77</v>
      </c>
      <c r="K97" s="47">
        <v>162.02000000000001</v>
      </c>
      <c r="L97" s="47">
        <v>10.659999999999998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12.48</v>
      </c>
      <c r="X97">
        <v>26.906600000000001</v>
      </c>
      <c r="Y97">
        <v>26.906600000000001</v>
      </c>
      <c r="Z97">
        <v>48.44</v>
      </c>
      <c r="AA97">
        <v>0</v>
      </c>
      <c r="AB97">
        <v>0</v>
      </c>
      <c r="AC97">
        <v>96.89</v>
      </c>
      <c r="AD97">
        <v>21.32</v>
      </c>
      <c r="AE97">
        <v>14.61</v>
      </c>
      <c r="AF97">
        <v>0</v>
      </c>
      <c r="AG97">
        <v>0</v>
      </c>
      <c r="AH97">
        <v>48.44</v>
      </c>
      <c r="AI97">
        <v>98.1</v>
      </c>
      <c r="AJ97">
        <v>32.700000000000003</v>
      </c>
      <c r="AK97">
        <v>4.84</v>
      </c>
      <c r="AL97">
        <v>37.43</v>
      </c>
      <c r="AM97">
        <v>67.819999999999993</v>
      </c>
      <c r="AN97">
        <v>0.73</v>
      </c>
      <c r="AO97">
        <v>12.48</v>
      </c>
      <c r="AP97">
        <v>0</v>
      </c>
      <c r="AQ97">
        <v>0</v>
      </c>
      <c r="AR97">
        <v>28.1</v>
      </c>
      <c r="AS97">
        <v>37.43</v>
      </c>
      <c r="AT97">
        <v>242.22</v>
      </c>
      <c r="AU97">
        <v>48.44</v>
      </c>
      <c r="AV97">
        <v>164.96</v>
      </c>
      <c r="AW97">
        <v>0</v>
      </c>
      <c r="AX97">
        <v>0</v>
      </c>
      <c r="AY97">
        <v>9.69</v>
      </c>
      <c r="AZ97">
        <v>3.88</v>
      </c>
      <c r="BA97">
        <v>1.94</v>
      </c>
      <c r="BB97">
        <v>38.76</v>
      </c>
      <c r="BC97">
        <v>37.43</v>
      </c>
      <c r="BD97">
        <v>91.08</v>
      </c>
      <c r="BE97">
        <v>24.14</v>
      </c>
      <c r="BF97">
        <v>84.47</v>
      </c>
      <c r="BG97">
        <v>24.77</v>
      </c>
      <c r="BH97">
        <v>24.22</v>
      </c>
      <c r="BI97">
        <v>96.89</v>
      </c>
      <c r="BJ97">
        <v>0</v>
      </c>
      <c r="BK97">
        <v>0</v>
      </c>
      <c r="BL97">
        <v>0</v>
      </c>
    </row>
    <row r="98" spans="1:133">
      <c r="G98" t="s">
        <v>140</v>
      </c>
      <c r="H98" s="74">
        <v>459.17999999999995</v>
      </c>
      <c r="I98" s="47">
        <v>276.07</v>
      </c>
      <c r="J98" s="47">
        <v>546.77</v>
      </c>
      <c r="K98" s="47">
        <v>162.02000000000001</v>
      </c>
      <c r="L98" s="47">
        <v>10.659999999999998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12.48</v>
      </c>
      <c r="X98">
        <v>26.906600000000001</v>
      </c>
      <c r="Y98">
        <v>26.906600000000001</v>
      </c>
      <c r="Z98">
        <v>48.44</v>
      </c>
      <c r="AA98">
        <v>0</v>
      </c>
      <c r="AB98">
        <v>0</v>
      </c>
      <c r="AC98">
        <v>96.89</v>
      </c>
      <c r="AD98">
        <v>21.32</v>
      </c>
      <c r="AE98">
        <v>14.61</v>
      </c>
      <c r="AF98">
        <v>0</v>
      </c>
      <c r="AG98">
        <v>0</v>
      </c>
      <c r="AH98">
        <v>48.44</v>
      </c>
      <c r="AI98">
        <v>98.1</v>
      </c>
      <c r="AJ98">
        <v>32.700000000000003</v>
      </c>
      <c r="AK98">
        <v>4.84</v>
      </c>
      <c r="AL98">
        <v>37.43</v>
      </c>
      <c r="AM98">
        <v>67.819999999999993</v>
      </c>
      <c r="AN98">
        <v>0.73</v>
      </c>
      <c r="AO98">
        <v>12.48</v>
      </c>
      <c r="AP98">
        <v>0</v>
      </c>
      <c r="AQ98">
        <v>0</v>
      </c>
      <c r="AR98">
        <v>28.1</v>
      </c>
      <c r="AS98">
        <v>37.43</v>
      </c>
      <c r="AT98">
        <v>242.22</v>
      </c>
      <c r="AU98">
        <v>48.44</v>
      </c>
      <c r="AV98">
        <v>164.96</v>
      </c>
      <c r="AW98">
        <v>0</v>
      </c>
      <c r="AX98">
        <v>0</v>
      </c>
      <c r="AY98">
        <v>9.69</v>
      </c>
      <c r="AZ98">
        <v>3.88</v>
      </c>
      <c r="BA98">
        <v>1.94</v>
      </c>
      <c r="BB98">
        <v>38.76</v>
      </c>
      <c r="BC98">
        <v>37.43</v>
      </c>
      <c r="BD98">
        <v>91.08</v>
      </c>
      <c r="BE98">
        <v>24.14</v>
      </c>
      <c r="BF98">
        <v>84.47</v>
      </c>
      <c r="BG98">
        <v>24.77</v>
      </c>
      <c r="BH98">
        <v>24.22</v>
      </c>
      <c r="BI98">
        <v>96.89</v>
      </c>
      <c r="BJ98">
        <v>0</v>
      </c>
      <c r="BK98">
        <v>0</v>
      </c>
      <c r="BL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9.8020075000000091</v>
      </c>
      <c r="I99" s="70">
        <f t="shared" ref="I99:BU99" si="1">SUM(I3:I98)/4000</f>
        <v>5.4170000000000087</v>
      </c>
      <c r="J99" s="70">
        <f t="shared" si="1"/>
        <v>13.082219999999991</v>
      </c>
      <c r="K99" s="70">
        <f t="shared" si="1"/>
        <v>4.3148000000000017</v>
      </c>
      <c r="L99" s="70">
        <f t="shared" si="1"/>
        <v>0.29778000000000027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0.29952000000000034</v>
      </c>
      <c r="X99">
        <f t="shared" si="1"/>
        <v>0.64831234999999854</v>
      </c>
      <c r="Y99">
        <f t="shared" si="1"/>
        <v>0.64543384999999864</v>
      </c>
      <c r="Z99">
        <f t="shared" si="1"/>
        <v>0.77504000000000062</v>
      </c>
      <c r="AA99">
        <f t="shared" si="1"/>
        <v>0</v>
      </c>
      <c r="AB99">
        <f t="shared" si="1"/>
        <v>0.11627999999999998</v>
      </c>
      <c r="AC99">
        <f t="shared" si="1"/>
        <v>1.5502400000000014</v>
      </c>
      <c r="AD99">
        <f t="shared" si="1"/>
        <v>0.34111999999999998</v>
      </c>
      <c r="AE99">
        <f t="shared" si="1"/>
        <v>0.31085999999999991</v>
      </c>
      <c r="AF99">
        <f t="shared" si="1"/>
        <v>0.19376000000000013</v>
      </c>
      <c r="AG99">
        <f t="shared" si="1"/>
        <v>0.77511999999999992</v>
      </c>
      <c r="AH99">
        <f t="shared" si="1"/>
        <v>1.1625599999999998</v>
      </c>
      <c r="AI99">
        <f t="shared" si="1"/>
        <v>0.78479999999999961</v>
      </c>
      <c r="AJ99">
        <f t="shared" si="1"/>
        <v>0.26160000000000011</v>
      </c>
      <c r="AK99">
        <f t="shared" si="1"/>
        <v>0.11615999999999976</v>
      </c>
      <c r="AL99">
        <f t="shared" si="1"/>
        <v>0.89831999999999856</v>
      </c>
      <c r="AM99">
        <f t="shared" si="1"/>
        <v>0.94219999999999859</v>
      </c>
      <c r="AN99">
        <f t="shared" si="1"/>
        <v>1.8780000000000002E-2</v>
      </c>
      <c r="AO99">
        <f t="shared" si="1"/>
        <v>0.29952000000000034</v>
      </c>
      <c r="AP99">
        <f t="shared" si="1"/>
        <v>0.38752000000000025</v>
      </c>
      <c r="AQ99">
        <f t="shared" si="1"/>
        <v>0.77511999999999992</v>
      </c>
      <c r="AR99">
        <f t="shared" si="1"/>
        <v>0.93791999999999931</v>
      </c>
      <c r="AS99">
        <f t="shared" si="1"/>
        <v>0.89831999999999856</v>
      </c>
      <c r="AT99">
        <f t="shared" si="1"/>
        <v>5.8132800000000033</v>
      </c>
      <c r="AU99">
        <f t="shared" si="1"/>
        <v>1.1625599999999998</v>
      </c>
      <c r="AV99">
        <f t="shared" si="1"/>
        <v>3.6950399999999908</v>
      </c>
      <c r="AW99">
        <f t="shared" si="1"/>
        <v>0.21167999999999987</v>
      </c>
      <c r="AX99">
        <f t="shared" si="1"/>
        <v>0.17056000000000007</v>
      </c>
      <c r="AY99">
        <f t="shared" si="1"/>
        <v>0.25462750000000023</v>
      </c>
      <c r="AZ99">
        <f t="shared" si="1"/>
        <v>9.3119999999999925E-2</v>
      </c>
      <c r="BA99">
        <f t="shared" si="1"/>
        <v>4.6559999999999963E-2</v>
      </c>
      <c r="BB99">
        <f t="shared" si="1"/>
        <v>0.93024000000000229</v>
      </c>
      <c r="BC99">
        <f t="shared" si="1"/>
        <v>0.89831999999999856</v>
      </c>
      <c r="BD99">
        <f t="shared" si="1"/>
        <v>2.1859199999999985</v>
      </c>
      <c r="BE99">
        <f t="shared" si="1"/>
        <v>0.57936000000000054</v>
      </c>
      <c r="BF99">
        <f t="shared" si="1"/>
        <v>2.027280000000002</v>
      </c>
      <c r="BG99">
        <f t="shared" si="1"/>
        <v>0.59447999999999968</v>
      </c>
      <c r="BH99">
        <f t="shared" si="1"/>
        <v>0.38752000000000031</v>
      </c>
      <c r="BI99">
        <f t="shared" si="1"/>
        <v>1.5502400000000014</v>
      </c>
      <c r="BJ99">
        <f t="shared" si="1"/>
        <v>4.1940000000000012E-2</v>
      </c>
      <c r="BK99">
        <f t="shared" si="1"/>
        <v>8.5280000000000036E-2</v>
      </c>
      <c r="BL99">
        <f t="shared" si="1"/>
        <v>0.34104000000000018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542</v>
      </c>
      <c r="Z100" t="s">
        <v>544</v>
      </c>
      <c r="AA100" t="s">
        <v>546</v>
      </c>
      <c r="AB100" t="s">
        <v>548</v>
      </c>
      <c r="AC100" t="s">
        <v>550</v>
      </c>
      <c r="AD100" t="s">
        <v>552</v>
      </c>
      <c r="AE100" t="s">
        <v>554</v>
      </c>
      <c r="AF100" t="s">
        <v>556</v>
      </c>
      <c r="AG100" t="s">
        <v>557</v>
      </c>
      <c r="AH100" t="s">
        <v>558</v>
      </c>
      <c r="AI100" t="s">
        <v>560</v>
      </c>
      <c r="AJ100" t="s">
        <v>561</v>
      </c>
      <c r="AK100" t="s">
        <v>563</v>
      </c>
      <c r="AL100" t="s">
        <v>564</v>
      </c>
      <c r="AM100" t="s">
        <v>566</v>
      </c>
      <c r="AN100" t="s">
        <v>568</v>
      </c>
      <c r="AO100" t="s">
        <v>570</v>
      </c>
      <c r="AP100" t="s">
        <v>571</v>
      </c>
      <c r="AQ100" t="s">
        <v>573</v>
      </c>
      <c r="AR100" t="s">
        <v>575</v>
      </c>
      <c r="AS100" t="s">
        <v>577</v>
      </c>
      <c r="AT100" t="s">
        <v>578</v>
      </c>
      <c r="AU100" t="s">
        <v>580</v>
      </c>
      <c r="AV100" t="s">
        <v>582</v>
      </c>
      <c r="AW100" t="s">
        <v>584</v>
      </c>
      <c r="AX100" t="s">
        <v>585</v>
      </c>
      <c r="AY100" t="s">
        <v>587</v>
      </c>
      <c r="AZ100" t="s">
        <v>589</v>
      </c>
      <c r="BA100" t="s">
        <v>591</v>
      </c>
      <c r="BB100" t="s">
        <v>593</v>
      </c>
      <c r="BC100" t="s">
        <v>594</v>
      </c>
      <c r="BD100" t="s">
        <v>595</v>
      </c>
      <c r="BE100" t="s">
        <v>597</v>
      </c>
      <c r="BF100" t="s">
        <v>599</v>
      </c>
      <c r="BG100" t="s">
        <v>601</v>
      </c>
      <c r="BH100" t="s">
        <v>602</v>
      </c>
      <c r="BI100" t="s">
        <v>603</v>
      </c>
      <c r="BJ100" t="s">
        <v>605</v>
      </c>
      <c r="BK100" t="s">
        <v>607</v>
      </c>
      <c r="BL100" t="s">
        <v>609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610</v>
      </c>
      <c r="Z2" t="s">
        <v>333</v>
      </c>
      <c r="AA2" t="s">
        <v>437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87.2</v>
      </c>
      <c r="I3" s="54">
        <v>0</v>
      </c>
      <c r="J3" s="54">
        <v>43.6</v>
      </c>
      <c r="K3" s="54">
        <v>0</v>
      </c>
      <c r="L3" s="54">
        <v>4.46</v>
      </c>
      <c r="M3" s="73">
        <v>0</v>
      </c>
      <c r="N3" s="72">
        <v>0</v>
      </c>
      <c r="O3" s="54">
        <v>-36</v>
      </c>
      <c r="P3" s="54">
        <v>0</v>
      </c>
      <c r="Q3" s="54">
        <v>-50</v>
      </c>
      <c r="R3" s="54">
        <v>0</v>
      </c>
      <c r="S3" s="73">
        <v>0</v>
      </c>
      <c r="T3" t="s">
        <v>610</v>
      </c>
      <c r="U3" s="74">
        <v>-87</v>
      </c>
      <c r="V3" s="75">
        <v>135.26</v>
      </c>
      <c r="W3">
        <v>87.2</v>
      </c>
      <c r="X3">
        <v>-36</v>
      </c>
      <c r="Y3">
        <v>-1</v>
      </c>
      <c r="Z3">
        <v>4.46</v>
      </c>
      <c r="AA3">
        <v>-50</v>
      </c>
      <c r="AB3">
        <v>43.6</v>
      </c>
    </row>
    <row r="4" spans="1:28">
      <c r="B4" t="s">
        <v>257</v>
      </c>
      <c r="D4" t="s">
        <v>437</v>
      </c>
      <c r="F4" t="s">
        <v>436</v>
      </c>
      <c r="G4" t="s">
        <v>46</v>
      </c>
      <c r="H4" s="74">
        <v>75.58</v>
      </c>
      <c r="I4" s="47">
        <v>0</v>
      </c>
      <c r="J4" s="47">
        <v>19.38</v>
      </c>
      <c r="K4" s="47">
        <v>0</v>
      </c>
      <c r="L4" s="47">
        <v>4.26</v>
      </c>
      <c r="M4" s="75">
        <v>0</v>
      </c>
      <c r="N4" s="74">
        <v>0</v>
      </c>
      <c r="O4" s="47">
        <v>-40</v>
      </c>
      <c r="P4" s="47">
        <v>0</v>
      </c>
      <c r="Q4" s="47">
        <v>-50</v>
      </c>
      <c r="R4" s="47">
        <v>0</v>
      </c>
      <c r="S4" s="75">
        <v>0</v>
      </c>
      <c r="U4" s="74">
        <v>-91</v>
      </c>
      <c r="V4" s="75">
        <v>99.22</v>
      </c>
      <c r="W4">
        <v>75.58</v>
      </c>
      <c r="X4">
        <v>-40</v>
      </c>
      <c r="Y4">
        <v>-1</v>
      </c>
      <c r="Z4">
        <v>4.26</v>
      </c>
      <c r="AA4">
        <v>-50</v>
      </c>
      <c r="AB4">
        <v>19.38</v>
      </c>
    </row>
    <row r="5" spans="1:28">
      <c r="G5" t="s">
        <v>47</v>
      </c>
      <c r="H5" s="74">
        <v>42.63</v>
      </c>
      <c r="I5" s="47">
        <v>0</v>
      </c>
      <c r="J5" s="47">
        <v>0</v>
      </c>
      <c r="K5" s="47">
        <v>0</v>
      </c>
      <c r="L5" s="47">
        <v>4.26</v>
      </c>
      <c r="M5" s="75">
        <v>0</v>
      </c>
      <c r="N5" s="74">
        <v>0</v>
      </c>
      <c r="O5" s="47">
        <v>-41</v>
      </c>
      <c r="P5" s="47">
        <v>-2</v>
      </c>
      <c r="Q5" s="47">
        <v>-50</v>
      </c>
      <c r="R5" s="47">
        <v>0</v>
      </c>
      <c r="S5" s="75">
        <v>0</v>
      </c>
      <c r="U5" s="74">
        <v>-94</v>
      </c>
      <c r="V5" s="75">
        <v>46.89</v>
      </c>
      <c r="W5">
        <v>42.63</v>
      </c>
      <c r="X5">
        <v>-41</v>
      </c>
      <c r="Y5">
        <v>-1</v>
      </c>
      <c r="Z5">
        <v>4.26</v>
      </c>
      <c r="AA5">
        <v>-50</v>
      </c>
      <c r="AB5">
        <v>-2</v>
      </c>
    </row>
    <row r="6" spans="1:28">
      <c r="G6" t="s">
        <v>48</v>
      </c>
      <c r="H6" s="74">
        <v>4.84</v>
      </c>
      <c r="I6" s="47">
        <v>0</v>
      </c>
      <c r="J6" s="47">
        <v>0</v>
      </c>
      <c r="K6" s="47">
        <v>0</v>
      </c>
      <c r="L6" s="47">
        <v>3.88</v>
      </c>
      <c r="M6" s="75">
        <v>0</v>
      </c>
      <c r="N6" s="74">
        <v>0</v>
      </c>
      <c r="O6" s="47">
        <v>-69</v>
      </c>
      <c r="P6" s="47">
        <v>-25</v>
      </c>
      <c r="Q6" s="47">
        <v>-50</v>
      </c>
      <c r="R6" s="47">
        <v>0</v>
      </c>
      <c r="S6" s="75">
        <v>0</v>
      </c>
      <c r="U6" s="74">
        <v>-145</v>
      </c>
      <c r="V6" s="75">
        <v>8.7200000000000006</v>
      </c>
      <c r="W6">
        <v>4.84</v>
      </c>
      <c r="X6">
        <v>-69</v>
      </c>
      <c r="Y6">
        <v>-1</v>
      </c>
      <c r="Z6">
        <v>3.88</v>
      </c>
      <c r="AA6">
        <v>-50</v>
      </c>
      <c r="AB6">
        <v>-25</v>
      </c>
    </row>
    <row r="7" spans="1:28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3.58</v>
      </c>
      <c r="M7" s="75">
        <v>0</v>
      </c>
      <c r="N7" s="74">
        <v>-28</v>
      </c>
      <c r="O7" s="47">
        <v>-67</v>
      </c>
      <c r="P7" s="47">
        <v>-59</v>
      </c>
      <c r="Q7" s="47">
        <v>-50</v>
      </c>
      <c r="R7" s="47">
        <v>0</v>
      </c>
      <c r="S7" s="75">
        <v>0</v>
      </c>
      <c r="U7" s="74">
        <v>-205</v>
      </c>
      <c r="V7" s="75">
        <v>3.58</v>
      </c>
      <c r="W7">
        <v>-28</v>
      </c>
      <c r="X7">
        <v>-67</v>
      </c>
      <c r="Y7">
        <v>-1</v>
      </c>
      <c r="Z7">
        <v>3.58</v>
      </c>
      <c r="AA7">
        <v>-50</v>
      </c>
      <c r="AB7">
        <v>-59</v>
      </c>
    </row>
    <row r="8" spans="1:28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3.49</v>
      </c>
      <c r="M8" s="75">
        <v>0</v>
      </c>
      <c r="N8" s="74">
        <v>-40</v>
      </c>
      <c r="O8" s="47">
        <v>-79</v>
      </c>
      <c r="P8" s="47">
        <v>-79</v>
      </c>
      <c r="Q8" s="47">
        <v>-50</v>
      </c>
      <c r="R8" s="47">
        <v>0</v>
      </c>
      <c r="S8" s="75">
        <v>0</v>
      </c>
      <c r="U8" s="74">
        <v>-249</v>
      </c>
      <c r="V8" s="75">
        <v>3.49</v>
      </c>
      <c r="W8">
        <v>-40</v>
      </c>
      <c r="X8">
        <v>-79</v>
      </c>
      <c r="Y8">
        <v>-1</v>
      </c>
      <c r="Z8">
        <v>3.49</v>
      </c>
      <c r="AA8">
        <v>-50</v>
      </c>
      <c r="AB8">
        <v>-79</v>
      </c>
    </row>
    <row r="9" spans="1:28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3.49</v>
      </c>
      <c r="M9" s="75">
        <v>0</v>
      </c>
      <c r="N9" s="74">
        <v>-69</v>
      </c>
      <c r="O9" s="47">
        <v>-131</v>
      </c>
      <c r="P9" s="47">
        <v>-66</v>
      </c>
      <c r="Q9" s="47">
        <v>-50</v>
      </c>
      <c r="R9" s="47">
        <v>0</v>
      </c>
      <c r="S9" s="75">
        <v>0</v>
      </c>
      <c r="U9" s="74">
        <v>-317</v>
      </c>
      <c r="V9" s="75">
        <v>3.49</v>
      </c>
      <c r="W9">
        <v>-69</v>
      </c>
      <c r="X9">
        <v>-131</v>
      </c>
      <c r="Y9">
        <v>-1</v>
      </c>
      <c r="Z9">
        <v>3.49</v>
      </c>
      <c r="AA9">
        <v>-50</v>
      </c>
      <c r="AB9">
        <v>-66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3.49</v>
      </c>
      <c r="M10" s="75">
        <v>0</v>
      </c>
      <c r="N10" s="74">
        <v>-60</v>
      </c>
      <c r="O10" s="47">
        <v>-129</v>
      </c>
      <c r="P10" s="47">
        <v>-65</v>
      </c>
      <c r="Q10" s="47">
        <v>-50</v>
      </c>
      <c r="R10" s="47">
        <v>0</v>
      </c>
      <c r="S10" s="75">
        <v>0</v>
      </c>
      <c r="U10" s="74">
        <v>-305</v>
      </c>
      <c r="V10" s="75">
        <v>3.49</v>
      </c>
      <c r="W10">
        <v>-60</v>
      </c>
      <c r="X10">
        <v>-129</v>
      </c>
      <c r="Y10">
        <v>-1</v>
      </c>
      <c r="Z10">
        <v>3.49</v>
      </c>
      <c r="AA10">
        <v>-50</v>
      </c>
      <c r="AB10">
        <v>-65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1.94</v>
      </c>
      <c r="M11" s="75">
        <v>0</v>
      </c>
      <c r="N11" s="74">
        <v>-130</v>
      </c>
      <c r="O11" s="47">
        <v>-147</v>
      </c>
      <c r="P11" s="47">
        <v>-74</v>
      </c>
      <c r="Q11" s="47">
        <v>-50</v>
      </c>
      <c r="R11" s="47">
        <v>0</v>
      </c>
      <c r="S11" s="75">
        <v>0</v>
      </c>
      <c r="U11" s="74">
        <v>-401.1</v>
      </c>
      <c r="V11" s="75">
        <v>1.94</v>
      </c>
      <c r="W11">
        <v>-130</v>
      </c>
      <c r="X11">
        <v>-147</v>
      </c>
      <c r="Y11">
        <v>-0.1</v>
      </c>
      <c r="Z11">
        <v>1.94</v>
      </c>
      <c r="AA11">
        <v>-50</v>
      </c>
      <c r="AB11">
        <v>-74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1.74</v>
      </c>
      <c r="M12" s="75">
        <v>0</v>
      </c>
      <c r="N12" s="74">
        <v>-139</v>
      </c>
      <c r="O12" s="47">
        <v>-150</v>
      </c>
      <c r="P12" s="47">
        <v>-73</v>
      </c>
      <c r="Q12" s="47">
        <v>-50</v>
      </c>
      <c r="R12" s="47">
        <v>0</v>
      </c>
      <c r="S12" s="75">
        <v>0</v>
      </c>
      <c r="U12" s="74">
        <v>-412.1</v>
      </c>
      <c r="V12" s="75">
        <v>1.74</v>
      </c>
      <c r="W12">
        <v>-139</v>
      </c>
      <c r="X12">
        <v>-150</v>
      </c>
      <c r="Y12">
        <v>-0.1</v>
      </c>
      <c r="Z12">
        <v>1.74</v>
      </c>
      <c r="AA12">
        <v>-50</v>
      </c>
      <c r="AB12">
        <v>-73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1.55</v>
      </c>
      <c r="M13" s="75">
        <v>0</v>
      </c>
      <c r="N13" s="74">
        <v>-64</v>
      </c>
      <c r="O13" s="47">
        <v>-136</v>
      </c>
      <c r="P13" s="47">
        <v>-94</v>
      </c>
      <c r="Q13" s="47">
        <v>-50</v>
      </c>
      <c r="R13" s="47">
        <v>0</v>
      </c>
      <c r="S13" s="75">
        <v>0</v>
      </c>
      <c r="U13" s="74">
        <v>-344.1</v>
      </c>
      <c r="V13" s="75">
        <v>1.55</v>
      </c>
      <c r="W13">
        <v>-64</v>
      </c>
      <c r="X13">
        <v>-136</v>
      </c>
      <c r="Y13">
        <v>-0.1</v>
      </c>
      <c r="Z13">
        <v>1.55</v>
      </c>
      <c r="AA13">
        <v>-50</v>
      </c>
      <c r="AB13">
        <v>-94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1.36</v>
      </c>
      <c r="M14" s="75">
        <v>0</v>
      </c>
      <c r="N14" s="74">
        <v>-50</v>
      </c>
      <c r="O14" s="47">
        <v>-133</v>
      </c>
      <c r="P14" s="47">
        <v>-104</v>
      </c>
      <c r="Q14" s="47">
        <v>-50</v>
      </c>
      <c r="R14" s="47">
        <v>0</v>
      </c>
      <c r="S14" s="75">
        <v>0</v>
      </c>
      <c r="U14" s="74">
        <v>-337.1</v>
      </c>
      <c r="V14" s="75">
        <v>1.36</v>
      </c>
      <c r="W14">
        <v>-50</v>
      </c>
      <c r="X14">
        <v>-133</v>
      </c>
      <c r="Y14">
        <v>-0.1</v>
      </c>
      <c r="Z14">
        <v>1.36</v>
      </c>
      <c r="AA14">
        <v>-50</v>
      </c>
      <c r="AB14">
        <v>-104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1.07</v>
      </c>
      <c r="M15" s="75">
        <v>0</v>
      </c>
      <c r="N15" s="74">
        <v>0</v>
      </c>
      <c r="O15" s="47">
        <v>-119</v>
      </c>
      <c r="P15" s="47">
        <v>-104</v>
      </c>
      <c r="Q15" s="47">
        <v>-50</v>
      </c>
      <c r="R15" s="47">
        <v>0</v>
      </c>
      <c r="S15" s="75">
        <v>0</v>
      </c>
      <c r="U15" s="74">
        <v>-273.10000000000002</v>
      </c>
      <c r="V15" s="75">
        <v>1.07</v>
      </c>
      <c r="W15">
        <v>0</v>
      </c>
      <c r="X15">
        <v>-119</v>
      </c>
      <c r="Y15">
        <v>-0.1</v>
      </c>
      <c r="Z15">
        <v>1.07</v>
      </c>
      <c r="AA15">
        <v>-50</v>
      </c>
      <c r="AB15">
        <v>-104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0.97</v>
      </c>
      <c r="M16" s="75">
        <v>0</v>
      </c>
      <c r="N16" s="74">
        <v>-15</v>
      </c>
      <c r="O16" s="47">
        <v>-114</v>
      </c>
      <c r="P16" s="47">
        <v>-104</v>
      </c>
      <c r="Q16" s="47">
        <v>-50</v>
      </c>
      <c r="R16" s="47">
        <v>0</v>
      </c>
      <c r="S16" s="75">
        <v>0</v>
      </c>
      <c r="U16" s="74">
        <v>-283.10000000000002</v>
      </c>
      <c r="V16" s="75">
        <v>0.97</v>
      </c>
      <c r="W16">
        <v>-15</v>
      </c>
      <c r="X16">
        <v>-114</v>
      </c>
      <c r="Y16">
        <v>-0.1</v>
      </c>
      <c r="Z16">
        <v>0.97</v>
      </c>
      <c r="AA16">
        <v>-50</v>
      </c>
      <c r="AB16">
        <v>-104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0.78</v>
      </c>
      <c r="M17" s="75">
        <v>0</v>
      </c>
      <c r="N17" s="74">
        <v>-70</v>
      </c>
      <c r="O17" s="47">
        <v>-63</v>
      </c>
      <c r="P17" s="47">
        <v>-94</v>
      </c>
      <c r="Q17" s="47">
        <v>-50</v>
      </c>
      <c r="R17" s="47">
        <v>0</v>
      </c>
      <c r="S17" s="75">
        <v>0</v>
      </c>
      <c r="U17" s="74">
        <v>-277.10000000000002</v>
      </c>
      <c r="V17" s="75">
        <v>0.78</v>
      </c>
      <c r="W17">
        <v>-70</v>
      </c>
      <c r="X17">
        <v>-63</v>
      </c>
      <c r="Y17">
        <v>-0.1</v>
      </c>
      <c r="Z17">
        <v>0.78</v>
      </c>
      <c r="AA17">
        <v>-50</v>
      </c>
      <c r="AB17">
        <v>-94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0.68</v>
      </c>
      <c r="M18" s="75">
        <v>0</v>
      </c>
      <c r="N18" s="74">
        <v>-45</v>
      </c>
      <c r="O18" s="47">
        <v>-59</v>
      </c>
      <c r="P18" s="47">
        <v>-95</v>
      </c>
      <c r="Q18" s="47">
        <v>-50</v>
      </c>
      <c r="R18" s="47">
        <v>0</v>
      </c>
      <c r="S18" s="75">
        <v>0</v>
      </c>
      <c r="U18" s="74">
        <v>-249.1</v>
      </c>
      <c r="V18" s="75">
        <v>0.68</v>
      </c>
      <c r="W18">
        <v>-45</v>
      </c>
      <c r="X18">
        <v>-59</v>
      </c>
      <c r="Y18">
        <v>-0.1</v>
      </c>
      <c r="Z18">
        <v>0.68</v>
      </c>
      <c r="AA18">
        <v>-50</v>
      </c>
      <c r="AB18">
        <v>-95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0.48</v>
      </c>
      <c r="M19" s="75">
        <v>0</v>
      </c>
      <c r="N19" s="74">
        <v>-72</v>
      </c>
      <c r="O19" s="47">
        <v>-119</v>
      </c>
      <c r="P19" s="47">
        <v>-102</v>
      </c>
      <c r="Q19" s="47">
        <v>-50</v>
      </c>
      <c r="R19" s="47">
        <v>0</v>
      </c>
      <c r="S19" s="75">
        <v>0</v>
      </c>
      <c r="U19" s="74">
        <v>-343.1</v>
      </c>
      <c r="V19" s="75">
        <v>0.48</v>
      </c>
      <c r="W19">
        <v>-72</v>
      </c>
      <c r="X19">
        <v>-119</v>
      </c>
      <c r="Y19">
        <v>-0.1</v>
      </c>
      <c r="Z19">
        <v>0.48</v>
      </c>
      <c r="AA19">
        <v>-50</v>
      </c>
      <c r="AB19">
        <v>-102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0.39</v>
      </c>
      <c r="M20" s="75">
        <v>0</v>
      </c>
      <c r="N20" s="74">
        <v>-79</v>
      </c>
      <c r="O20" s="47">
        <v>-112</v>
      </c>
      <c r="P20" s="47">
        <v>-99</v>
      </c>
      <c r="Q20" s="47">
        <v>-50</v>
      </c>
      <c r="R20" s="47">
        <v>0</v>
      </c>
      <c r="S20" s="75">
        <v>0</v>
      </c>
      <c r="U20" s="74">
        <v>-340.1</v>
      </c>
      <c r="V20" s="75">
        <v>0.39</v>
      </c>
      <c r="W20">
        <v>-79</v>
      </c>
      <c r="X20">
        <v>-112</v>
      </c>
      <c r="Y20">
        <v>-0.1</v>
      </c>
      <c r="Z20">
        <v>0.39</v>
      </c>
      <c r="AA20">
        <v>-50</v>
      </c>
      <c r="AB20">
        <v>-99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0.39</v>
      </c>
      <c r="M21" s="75">
        <v>0</v>
      </c>
      <c r="N21" s="74">
        <v>-72</v>
      </c>
      <c r="O21" s="47">
        <v>-108</v>
      </c>
      <c r="P21" s="47">
        <v>-86</v>
      </c>
      <c r="Q21" s="47">
        <v>-50</v>
      </c>
      <c r="R21" s="47">
        <v>0</v>
      </c>
      <c r="S21" s="75">
        <v>0</v>
      </c>
      <c r="U21" s="74">
        <v>-316.10000000000002</v>
      </c>
      <c r="V21" s="75">
        <v>0.39</v>
      </c>
      <c r="W21">
        <v>-72</v>
      </c>
      <c r="X21">
        <v>-108</v>
      </c>
      <c r="Y21">
        <v>-0.1</v>
      </c>
      <c r="Z21">
        <v>0.39</v>
      </c>
      <c r="AA21">
        <v>-50</v>
      </c>
      <c r="AB21">
        <v>-86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0.48</v>
      </c>
      <c r="M22" s="75">
        <v>0</v>
      </c>
      <c r="N22" s="74">
        <v>-64</v>
      </c>
      <c r="O22" s="47">
        <v>-102</v>
      </c>
      <c r="P22" s="47">
        <v>-83</v>
      </c>
      <c r="Q22" s="47">
        <v>-50</v>
      </c>
      <c r="R22" s="47">
        <v>0</v>
      </c>
      <c r="S22" s="75">
        <v>0</v>
      </c>
      <c r="U22" s="74">
        <v>-299.10000000000002</v>
      </c>
      <c r="V22" s="75">
        <v>0.48</v>
      </c>
      <c r="W22">
        <v>-64</v>
      </c>
      <c r="X22">
        <v>-102</v>
      </c>
      <c r="Y22">
        <v>-0.1</v>
      </c>
      <c r="Z22">
        <v>0.48</v>
      </c>
      <c r="AA22">
        <v>-50</v>
      </c>
      <c r="AB22">
        <v>-83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0.97</v>
      </c>
      <c r="M23" s="75">
        <v>0</v>
      </c>
      <c r="N23" s="74">
        <v>-53</v>
      </c>
      <c r="O23" s="47">
        <v>-124</v>
      </c>
      <c r="P23" s="47">
        <v>-195</v>
      </c>
      <c r="Q23" s="47">
        <v>-50</v>
      </c>
      <c r="R23" s="47">
        <v>0</v>
      </c>
      <c r="S23" s="75">
        <v>0</v>
      </c>
      <c r="U23" s="74">
        <v>-422.1</v>
      </c>
      <c r="V23" s="75">
        <v>0.97</v>
      </c>
      <c r="W23">
        <v>-53</v>
      </c>
      <c r="X23">
        <v>-124</v>
      </c>
      <c r="Y23">
        <v>-0.1</v>
      </c>
      <c r="Z23">
        <v>0.97</v>
      </c>
      <c r="AA23">
        <v>-50</v>
      </c>
      <c r="AB23">
        <v>-195</v>
      </c>
    </row>
    <row r="24" spans="7:28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2.13</v>
      </c>
      <c r="M24" s="75">
        <v>0</v>
      </c>
      <c r="N24" s="74">
        <v>-58</v>
      </c>
      <c r="O24" s="47">
        <v>-127</v>
      </c>
      <c r="P24" s="47">
        <v>-197</v>
      </c>
      <c r="Q24" s="47">
        <v>-50</v>
      </c>
      <c r="R24" s="47">
        <v>0</v>
      </c>
      <c r="S24" s="75">
        <v>0</v>
      </c>
      <c r="U24" s="74">
        <v>-432.1</v>
      </c>
      <c r="V24" s="75">
        <v>2.13</v>
      </c>
      <c r="W24">
        <v>-58</v>
      </c>
      <c r="X24">
        <v>-127</v>
      </c>
      <c r="Y24">
        <v>-0.1</v>
      </c>
      <c r="Z24">
        <v>2.13</v>
      </c>
      <c r="AA24">
        <v>-50</v>
      </c>
      <c r="AB24">
        <v>-197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3</v>
      </c>
      <c r="M25" s="75">
        <v>0</v>
      </c>
      <c r="N25" s="74">
        <v>-61</v>
      </c>
      <c r="O25" s="47">
        <v>-52</v>
      </c>
      <c r="P25" s="47">
        <v>-203</v>
      </c>
      <c r="Q25" s="47">
        <v>-50</v>
      </c>
      <c r="R25" s="47">
        <v>0</v>
      </c>
      <c r="S25" s="75">
        <v>0</v>
      </c>
      <c r="U25" s="74">
        <v>-366.1</v>
      </c>
      <c r="V25" s="75">
        <v>3</v>
      </c>
      <c r="W25">
        <v>-61</v>
      </c>
      <c r="X25">
        <v>-52</v>
      </c>
      <c r="Y25">
        <v>-0.1</v>
      </c>
      <c r="Z25">
        <v>3</v>
      </c>
      <c r="AA25">
        <v>-50</v>
      </c>
      <c r="AB25">
        <v>-203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3.68</v>
      </c>
      <c r="M26" s="75">
        <v>0</v>
      </c>
      <c r="N26" s="74">
        <v>-74</v>
      </c>
      <c r="O26" s="47">
        <v>-57</v>
      </c>
      <c r="P26" s="47">
        <v>-57</v>
      </c>
      <c r="Q26" s="47">
        <v>-50</v>
      </c>
      <c r="R26" s="47">
        <v>0</v>
      </c>
      <c r="S26" s="75">
        <v>0</v>
      </c>
      <c r="U26" s="74">
        <v>-238.1</v>
      </c>
      <c r="V26" s="75">
        <v>3.68</v>
      </c>
      <c r="W26">
        <v>-74</v>
      </c>
      <c r="X26">
        <v>-57</v>
      </c>
      <c r="Y26">
        <v>-0.1</v>
      </c>
      <c r="Z26">
        <v>3.68</v>
      </c>
      <c r="AA26">
        <v>-50</v>
      </c>
      <c r="AB26">
        <v>-57</v>
      </c>
    </row>
    <row r="27" spans="7:28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4.26</v>
      </c>
      <c r="M27" s="75">
        <v>0</v>
      </c>
      <c r="N27" s="74">
        <v>0</v>
      </c>
      <c r="O27" s="47">
        <v>-22</v>
      </c>
      <c r="P27" s="47">
        <v>-41</v>
      </c>
      <c r="Q27" s="47">
        <v>-50</v>
      </c>
      <c r="R27" s="47">
        <v>0</v>
      </c>
      <c r="S27" s="75">
        <v>0</v>
      </c>
      <c r="U27" s="74">
        <v>-113.1</v>
      </c>
      <c r="V27" s="75">
        <v>4.26</v>
      </c>
      <c r="W27">
        <v>0</v>
      </c>
      <c r="X27">
        <v>-22</v>
      </c>
      <c r="Y27">
        <v>-0.1</v>
      </c>
      <c r="Z27">
        <v>4.26</v>
      </c>
      <c r="AA27">
        <v>-50</v>
      </c>
      <c r="AB27">
        <v>-41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5.14</v>
      </c>
      <c r="M28" s="75">
        <v>0</v>
      </c>
      <c r="N28" s="74">
        <v>0</v>
      </c>
      <c r="O28" s="47">
        <v>-70</v>
      </c>
      <c r="P28" s="47">
        <v>-42</v>
      </c>
      <c r="Q28" s="47">
        <v>-50</v>
      </c>
      <c r="R28" s="47">
        <v>0</v>
      </c>
      <c r="S28" s="75">
        <v>0</v>
      </c>
      <c r="U28" s="74">
        <v>-162.1</v>
      </c>
      <c r="V28" s="75">
        <v>5.14</v>
      </c>
      <c r="W28">
        <v>0</v>
      </c>
      <c r="X28">
        <v>-70</v>
      </c>
      <c r="Y28">
        <v>-0.1</v>
      </c>
      <c r="Z28">
        <v>5.14</v>
      </c>
      <c r="AA28">
        <v>-50</v>
      </c>
      <c r="AB28">
        <v>-42</v>
      </c>
    </row>
    <row r="29" spans="7:28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5.23</v>
      </c>
      <c r="M29" s="75">
        <v>0</v>
      </c>
      <c r="N29" s="74">
        <v>-19</v>
      </c>
      <c r="O29" s="47">
        <v>-120</v>
      </c>
      <c r="P29" s="47">
        <v>-131</v>
      </c>
      <c r="Q29" s="47">
        <v>-50</v>
      </c>
      <c r="R29" s="47">
        <v>0</v>
      </c>
      <c r="S29" s="75">
        <v>0</v>
      </c>
      <c r="U29" s="74">
        <v>-320.10000000000002</v>
      </c>
      <c r="V29" s="75">
        <v>5.23</v>
      </c>
      <c r="W29">
        <v>-19</v>
      </c>
      <c r="X29">
        <v>-120</v>
      </c>
      <c r="Y29">
        <v>-0.1</v>
      </c>
      <c r="Z29">
        <v>5.23</v>
      </c>
      <c r="AA29">
        <v>-50</v>
      </c>
      <c r="AB29">
        <v>-131</v>
      </c>
    </row>
    <row r="30" spans="7:28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5.72</v>
      </c>
      <c r="M30" s="75">
        <v>0</v>
      </c>
      <c r="N30" s="74">
        <v>-56</v>
      </c>
      <c r="O30" s="47">
        <v>-128</v>
      </c>
      <c r="P30" s="47">
        <v>-165</v>
      </c>
      <c r="Q30" s="47">
        <v>-50</v>
      </c>
      <c r="R30" s="47">
        <v>0</v>
      </c>
      <c r="S30" s="75">
        <v>0</v>
      </c>
      <c r="U30" s="74">
        <v>-399.1</v>
      </c>
      <c r="V30" s="75">
        <v>5.72</v>
      </c>
      <c r="W30">
        <v>-56</v>
      </c>
      <c r="X30">
        <v>-128</v>
      </c>
      <c r="Y30">
        <v>-0.1</v>
      </c>
      <c r="Z30">
        <v>5.72</v>
      </c>
      <c r="AA30">
        <v>-50</v>
      </c>
      <c r="AB30">
        <v>-165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6.1</v>
      </c>
      <c r="M31" s="75">
        <v>0</v>
      </c>
      <c r="N31" s="74">
        <v>-43</v>
      </c>
      <c r="O31" s="47">
        <v>-120</v>
      </c>
      <c r="P31" s="47">
        <v>-34</v>
      </c>
      <c r="Q31" s="47">
        <v>-50</v>
      </c>
      <c r="R31" s="47">
        <v>0</v>
      </c>
      <c r="S31" s="75">
        <v>0</v>
      </c>
      <c r="U31" s="74">
        <v>-247.1</v>
      </c>
      <c r="V31" s="75">
        <v>6.1</v>
      </c>
      <c r="W31">
        <v>-43</v>
      </c>
      <c r="X31">
        <v>-120</v>
      </c>
      <c r="Y31">
        <v>-0.1</v>
      </c>
      <c r="Z31">
        <v>6.1</v>
      </c>
      <c r="AA31">
        <v>-50</v>
      </c>
      <c r="AB31">
        <v>-34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5.62</v>
      </c>
      <c r="M32" s="75">
        <v>0</v>
      </c>
      <c r="N32" s="74">
        <v>-31</v>
      </c>
      <c r="O32" s="47">
        <v>-116</v>
      </c>
      <c r="P32" s="47">
        <v>-166</v>
      </c>
      <c r="Q32" s="47">
        <v>-49</v>
      </c>
      <c r="R32" s="47">
        <v>0</v>
      </c>
      <c r="S32" s="75">
        <v>0</v>
      </c>
      <c r="U32" s="74">
        <v>-362.1</v>
      </c>
      <c r="V32" s="75">
        <v>5.62</v>
      </c>
      <c r="W32">
        <v>-31</v>
      </c>
      <c r="X32">
        <v>-116</v>
      </c>
      <c r="Y32">
        <v>-0.1</v>
      </c>
      <c r="Z32">
        <v>5.62</v>
      </c>
      <c r="AA32">
        <v>-49</v>
      </c>
      <c r="AB32">
        <v>-166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6.88</v>
      </c>
      <c r="M33" s="75">
        <v>0</v>
      </c>
      <c r="N33" s="74">
        <v>-40</v>
      </c>
      <c r="O33" s="47">
        <v>-94</v>
      </c>
      <c r="P33" s="47">
        <v>-129</v>
      </c>
      <c r="Q33" s="47">
        <v>-48</v>
      </c>
      <c r="R33" s="47">
        <v>0</v>
      </c>
      <c r="S33" s="75">
        <v>0</v>
      </c>
      <c r="U33" s="74">
        <v>-311.10000000000002</v>
      </c>
      <c r="V33" s="75">
        <v>6.88</v>
      </c>
      <c r="W33">
        <v>-40</v>
      </c>
      <c r="X33">
        <v>-94</v>
      </c>
      <c r="Y33">
        <v>-0.1</v>
      </c>
      <c r="Z33">
        <v>6.88</v>
      </c>
      <c r="AA33">
        <v>-48</v>
      </c>
      <c r="AB33">
        <v>-129</v>
      </c>
    </row>
    <row r="34" spans="7:28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5.43</v>
      </c>
      <c r="M34" s="75">
        <v>0</v>
      </c>
      <c r="N34" s="74">
        <v>-43</v>
      </c>
      <c r="O34" s="47">
        <v>-91</v>
      </c>
      <c r="P34" s="47">
        <v>-125</v>
      </c>
      <c r="Q34" s="47">
        <v>-48</v>
      </c>
      <c r="R34" s="47">
        <v>0</v>
      </c>
      <c r="S34" s="75">
        <v>0</v>
      </c>
      <c r="U34" s="74">
        <v>-307.10000000000002</v>
      </c>
      <c r="V34" s="75">
        <v>5.43</v>
      </c>
      <c r="W34">
        <v>-43</v>
      </c>
      <c r="X34">
        <v>-91</v>
      </c>
      <c r="Y34">
        <v>-0.1</v>
      </c>
      <c r="Z34">
        <v>5.43</v>
      </c>
      <c r="AA34">
        <v>-48</v>
      </c>
      <c r="AB34">
        <v>-125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5.72</v>
      </c>
      <c r="M35" s="75">
        <v>0</v>
      </c>
      <c r="N35" s="74">
        <v>-33</v>
      </c>
      <c r="O35" s="47">
        <v>-11</v>
      </c>
      <c r="P35" s="47">
        <v>-139</v>
      </c>
      <c r="Q35" s="47">
        <v>-52</v>
      </c>
      <c r="R35" s="47">
        <v>0</v>
      </c>
      <c r="S35" s="75">
        <v>0</v>
      </c>
      <c r="U35" s="74">
        <v>-235.1</v>
      </c>
      <c r="V35" s="75">
        <v>5.72</v>
      </c>
      <c r="W35">
        <v>-33</v>
      </c>
      <c r="X35">
        <v>-11</v>
      </c>
      <c r="Y35">
        <v>-0.1</v>
      </c>
      <c r="Z35">
        <v>5.72</v>
      </c>
      <c r="AA35">
        <v>-52</v>
      </c>
      <c r="AB35">
        <v>-139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6.78</v>
      </c>
      <c r="M36" s="75">
        <v>0</v>
      </c>
      <c r="N36" s="74">
        <v>-43</v>
      </c>
      <c r="O36" s="47">
        <v>-13</v>
      </c>
      <c r="P36" s="47">
        <v>-148</v>
      </c>
      <c r="Q36" s="47">
        <v>-53</v>
      </c>
      <c r="R36" s="47">
        <v>0</v>
      </c>
      <c r="S36" s="75">
        <v>0</v>
      </c>
      <c r="U36" s="74">
        <v>-257.10000000000002</v>
      </c>
      <c r="V36" s="75">
        <v>6.78</v>
      </c>
      <c r="W36">
        <v>-43</v>
      </c>
      <c r="X36">
        <v>-13</v>
      </c>
      <c r="Y36">
        <v>-0.1</v>
      </c>
      <c r="Z36">
        <v>6.78</v>
      </c>
      <c r="AA36">
        <v>-53</v>
      </c>
      <c r="AB36">
        <v>-148</v>
      </c>
    </row>
    <row r="37" spans="7:28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8.5299999999999994</v>
      </c>
      <c r="M37" s="75">
        <v>0</v>
      </c>
      <c r="N37" s="74">
        <v>-52</v>
      </c>
      <c r="O37" s="47">
        <v>0</v>
      </c>
      <c r="P37" s="47">
        <v>-174</v>
      </c>
      <c r="Q37" s="47">
        <v>-52</v>
      </c>
      <c r="R37" s="47">
        <v>0</v>
      </c>
      <c r="S37" s="75">
        <v>0</v>
      </c>
      <c r="U37" s="74">
        <v>-278.10000000000002</v>
      </c>
      <c r="V37" s="75">
        <v>8.5299999999999994</v>
      </c>
      <c r="W37">
        <v>-52</v>
      </c>
      <c r="X37">
        <v>0</v>
      </c>
      <c r="Y37">
        <v>-0.1</v>
      </c>
      <c r="Z37">
        <v>8.5299999999999994</v>
      </c>
      <c r="AA37">
        <v>-52</v>
      </c>
      <c r="AB37">
        <v>-174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9.59</v>
      </c>
      <c r="M38" s="75">
        <v>0</v>
      </c>
      <c r="N38" s="74">
        <v>-68</v>
      </c>
      <c r="O38" s="47">
        <v>0</v>
      </c>
      <c r="P38" s="47">
        <v>-178</v>
      </c>
      <c r="Q38" s="47">
        <v>-39</v>
      </c>
      <c r="R38" s="47">
        <v>0</v>
      </c>
      <c r="S38" s="75">
        <v>0</v>
      </c>
      <c r="U38" s="74">
        <v>-291</v>
      </c>
      <c r="V38" s="75">
        <v>9.59</v>
      </c>
      <c r="W38">
        <v>-68</v>
      </c>
      <c r="X38">
        <v>0</v>
      </c>
      <c r="Y38">
        <v>-6</v>
      </c>
      <c r="Z38">
        <v>9.59</v>
      </c>
      <c r="AA38">
        <v>-39</v>
      </c>
      <c r="AB38">
        <v>-178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9.01</v>
      </c>
      <c r="M39" s="75">
        <v>0</v>
      </c>
      <c r="N39" s="74">
        <v>-46</v>
      </c>
      <c r="O39" s="47">
        <v>-16</v>
      </c>
      <c r="P39" s="47">
        <v>-158</v>
      </c>
      <c r="Q39" s="47">
        <v>-88</v>
      </c>
      <c r="R39" s="47">
        <v>0</v>
      </c>
      <c r="S39" s="75">
        <v>0</v>
      </c>
      <c r="U39" s="74">
        <v>-309.29000000000002</v>
      </c>
      <c r="V39" s="75">
        <v>9.01</v>
      </c>
      <c r="W39">
        <v>-46</v>
      </c>
      <c r="X39">
        <v>-16</v>
      </c>
      <c r="Y39">
        <v>-1.29</v>
      </c>
      <c r="Z39">
        <v>9.01</v>
      </c>
      <c r="AA39">
        <v>-88</v>
      </c>
      <c r="AB39">
        <v>-158</v>
      </c>
    </row>
    <row r="40" spans="7:28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12.79</v>
      </c>
      <c r="M40" s="75">
        <v>0</v>
      </c>
      <c r="N40" s="74">
        <v>-36</v>
      </c>
      <c r="O40" s="47">
        <v>-20</v>
      </c>
      <c r="P40" s="47">
        <v>-155</v>
      </c>
      <c r="Q40" s="47">
        <v>-76</v>
      </c>
      <c r="R40" s="47">
        <v>0</v>
      </c>
      <c r="S40" s="75">
        <v>0</v>
      </c>
      <c r="U40" s="74">
        <v>-287</v>
      </c>
      <c r="V40" s="75">
        <v>12.79</v>
      </c>
      <c r="W40">
        <v>-36</v>
      </c>
      <c r="X40">
        <v>-20</v>
      </c>
      <c r="Y40">
        <v>0</v>
      </c>
      <c r="Z40">
        <v>12.79</v>
      </c>
      <c r="AA40">
        <v>-76</v>
      </c>
      <c r="AB40">
        <v>-155</v>
      </c>
    </row>
    <row r="41" spans="7:28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12.6</v>
      </c>
      <c r="M41" s="75">
        <v>0</v>
      </c>
      <c r="N41" s="74">
        <v>-36</v>
      </c>
      <c r="O41" s="47">
        <v>-8</v>
      </c>
      <c r="P41" s="47">
        <v>-159</v>
      </c>
      <c r="Q41" s="47">
        <v>-65</v>
      </c>
      <c r="R41" s="47">
        <v>0</v>
      </c>
      <c r="S41" s="75">
        <v>0</v>
      </c>
      <c r="U41" s="74">
        <v>-268</v>
      </c>
      <c r="V41" s="75">
        <v>12.6</v>
      </c>
      <c r="W41">
        <v>-36</v>
      </c>
      <c r="X41">
        <v>-8</v>
      </c>
      <c r="Y41">
        <v>0</v>
      </c>
      <c r="Z41">
        <v>12.6</v>
      </c>
      <c r="AA41">
        <v>-65</v>
      </c>
      <c r="AB41">
        <v>-159</v>
      </c>
    </row>
    <row r="42" spans="7:28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7.75</v>
      </c>
      <c r="M42" s="75">
        <v>0</v>
      </c>
      <c r="N42" s="74">
        <v>-35</v>
      </c>
      <c r="O42" s="47">
        <v>-10</v>
      </c>
      <c r="P42" s="47">
        <v>-127</v>
      </c>
      <c r="Q42" s="47">
        <v>-55</v>
      </c>
      <c r="R42" s="47">
        <v>0</v>
      </c>
      <c r="S42" s="75">
        <v>0</v>
      </c>
      <c r="U42" s="74">
        <v>-227</v>
      </c>
      <c r="V42" s="75">
        <v>7.75</v>
      </c>
      <c r="W42">
        <v>-35</v>
      </c>
      <c r="X42">
        <v>-10</v>
      </c>
      <c r="Y42">
        <v>0</v>
      </c>
      <c r="Z42">
        <v>7.75</v>
      </c>
      <c r="AA42">
        <v>-55</v>
      </c>
      <c r="AB42">
        <v>-127</v>
      </c>
    </row>
    <row r="43" spans="7:28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12.21</v>
      </c>
      <c r="M43" s="75">
        <v>0</v>
      </c>
      <c r="N43" s="74">
        <v>-43</v>
      </c>
      <c r="O43" s="47">
        <v>-5</v>
      </c>
      <c r="P43" s="47">
        <v>-88</v>
      </c>
      <c r="Q43" s="47">
        <v>-48</v>
      </c>
      <c r="R43" s="47">
        <v>0</v>
      </c>
      <c r="S43" s="75">
        <v>0</v>
      </c>
      <c r="U43" s="74">
        <v>-184</v>
      </c>
      <c r="V43" s="75">
        <v>12.21</v>
      </c>
      <c r="W43">
        <v>-43</v>
      </c>
      <c r="X43">
        <v>-5</v>
      </c>
      <c r="Y43">
        <v>0</v>
      </c>
      <c r="Z43">
        <v>12.21</v>
      </c>
      <c r="AA43">
        <v>-48</v>
      </c>
      <c r="AB43">
        <v>-88</v>
      </c>
    </row>
    <row r="44" spans="7:28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11.72</v>
      </c>
      <c r="M44" s="75">
        <v>0</v>
      </c>
      <c r="N44" s="74">
        <v>-62</v>
      </c>
      <c r="O44" s="47">
        <v>0</v>
      </c>
      <c r="P44" s="47">
        <v>-72</v>
      </c>
      <c r="Q44" s="47">
        <v>-43</v>
      </c>
      <c r="R44" s="47">
        <v>0</v>
      </c>
      <c r="S44" s="75">
        <v>0</v>
      </c>
      <c r="U44" s="74">
        <v>-177</v>
      </c>
      <c r="V44" s="75">
        <v>11.72</v>
      </c>
      <c r="W44">
        <v>-62</v>
      </c>
      <c r="X44">
        <v>0</v>
      </c>
      <c r="Y44">
        <v>0</v>
      </c>
      <c r="Z44">
        <v>11.72</v>
      </c>
      <c r="AA44">
        <v>-43</v>
      </c>
      <c r="AB44">
        <v>-72</v>
      </c>
    </row>
    <row r="45" spans="7:28">
      <c r="G45" t="s">
        <v>87</v>
      </c>
      <c r="H45" s="74">
        <v>0</v>
      </c>
      <c r="I45" s="47">
        <v>11.63</v>
      </c>
      <c r="J45" s="47">
        <v>0</v>
      </c>
      <c r="K45" s="47">
        <v>0</v>
      </c>
      <c r="L45" s="47">
        <v>10.85</v>
      </c>
      <c r="M45" s="75">
        <v>0</v>
      </c>
      <c r="N45" s="74">
        <v>-172</v>
      </c>
      <c r="O45" s="47">
        <v>0</v>
      </c>
      <c r="P45" s="47">
        <v>-100</v>
      </c>
      <c r="Q45" s="47">
        <v>-37</v>
      </c>
      <c r="R45" s="47">
        <v>0</v>
      </c>
      <c r="S45" s="75">
        <v>0</v>
      </c>
      <c r="U45" s="74">
        <v>-315</v>
      </c>
      <c r="V45" s="75">
        <v>22.48</v>
      </c>
      <c r="W45">
        <v>-172</v>
      </c>
      <c r="X45">
        <v>11.63</v>
      </c>
      <c r="Y45">
        <v>-6</v>
      </c>
      <c r="Z45">
        <v>10.85</v>
      </c>
      <c r="AA45">
        <v>-37</v>
      </c>
      <c r="AB45">
        <v>-100</v>
      </c>
    </row>
    <row r="46" spans="7:28">
      <c r="G46" t="s">
        <v>88</v>
      </c>
      <c r="H46" s="74">
        <v>0</v>
      </c>
      <c r="I46" s="47">
        <v>9.69</v>
      </c>
      <c r="J46" s="47">
        <v>0</v>
      </c>
      <c r="K46" s="47">
        <v>0</v>
      </c>
      <c r="L46" s="47">
        <v>13.18</v>
      </c>
      <c r="M46" s="75">
        <v>0</v>
      </c>
      <c r="N46" s="74">
        <v>-167</v>
      </c>
      <c r="O46" s="47">
        <v>0</v>
      </c>
      <c r="P46" s="47">
        <v>-75</v>
      </c>
      <c r="Q46" s="47">
        <v>-34</v>
      </c>
      <c r="R46" s="47">
        <v>0</v>
      </c>
      <c r="S46" s="75">
        <v>0</v>
      </c>
      <c r="U46" s="74">
        <v>-282</v>
      </c>
      <c r="V46" s="75">
        <v>22.87</v>
      </c>
      <c r="W46">
        <v>-167</v>
      </c>
      <c r="X46">
        <v>9.69</v>
      </c>
      <c r="Y46">
        <v>-6</v>
      </c>
      <c r="Z46">
        <v>13.18</v>
      </c>
      <c r="AA46">
        <v>-34</v>
      </c>
      <c r="AB46">
        <v>-75</v>
      </c>
    </row>
    <row r="47" spans="7:28">
      <c r="G47" t="s">
        <v>89</v>
      </c>
      <c r="H47" s="74">
        <v>0</v>
      </c>
      <c r="I47" s="47">
        <v>0</v>
      </c>
      <c r="J47" s="47">
        <v>58.13</v>
      </c>
      <c r="K47" s="47">
        <v>0</v>
      </c>
      <c r="L47" s="47">
        <v>14.34</v>
      </c>
      <c r="M47" s="75">
        <v>0</v>
      </c>
      <c r="N47" s="74">
        <v>-119</v>
      </c>
      <c r="O47" s="47">
        <v>0</v>
      </c>
      <c r="P47" s="47">
        <v>0</v>
      </c>
      <c r="Q47" s="47">
        <v>-41</v>
      </c>
      <c r="R47" s="47">
        <v>0</v>
      </c>
      <c r="S47" s="75">
        <v>0</v>
      </c>
      <c r="U47" s="74">
        <v>-166</v>
      </c>
      <c r="V47" s="75">
        <v>72.47</v>
      </c>
      <c r="W47">
        <v>-119</v>
      </c>
      <c r="X47">
        <v>0</v>
      </c>
      <c r="Y47">
        <v>-6</v>
      </c>
      <c r="Z47">
        <v>14.34</v>
      </c>
      <c r="AA47">
        <v>-41</v>
      </c>
      <c r="AB47">
        <v>58.13</v>
      </c>
    </row>
    <row r="48" spans="7:28">
      <c r="G48" t="s">
        <v>90</v>
      </c>
      <c r="H48" s="74">
        <v>0</v>
      </c>
      <c r="I48" s="47">
        <v>0</v>
      </c>
      <c r="J48" s="47">
        <v>96.89</v>
      </c>
      <c r="K48" s="47">
        <v>0</v>
      </c>
      <c r="L48" s="47">
        <v>11.82</v>
      </c>
      <c r="M48" s="75">
        <v>0</v>
      </c>
      <c r="N48" s="74">
        <v>-109</v>
      </c>
      <c r="O48" s="47">
        <v>0</v>
      </c>
      <c r="P48" s="47">
        <v>0</v>
      </c>
      <c r="Q48" s="47">
        <v>-40</v>
      </c>
      <c r="R48" s="47">
        <v>0</v>
      </c>
      <c r="S48" s="75">
        <v>0</v>
      </c>
      <c r="U48" s="74">
        <v>-155</v>
      </c>
      <c r="V48" s="75">
        <v>108.71</v>
      </c>
      <c r="W48">
        <v>-109</v>
      </c>
      <c r="X48">
        <v>0</v>
      </c>
      <c r="Y48">
        <v>-6</v>
      </c>
      <c r="Z48">
        <v>11.82</v>
      </c>
      <c r="AA48">
        <v>-40</v>
      </c>
      <c r="AB48">
        <v>96.89</v>
      </c>
    </row>
    <row r="49" spans="7:28">
      <c r="G49" t="s">
        <v>91</v>
      </c>
      <c r="H49" s="74">
        <v>0</v>
      </c>
      <c r="I49" s="47">
        <v>0</v>
      </c>
      <c r="J49" s="47">
        <v>77.52</v>
      </c>
      <c r="K49" s="47">
        <v>0</v>
      </c>
      <c r="L49" s="47">
        <v>11.43</v>
      </c>
      <c r="M49" s="75">
        <v>0</v>
      </c>
      <c r="N49" s="74">
        <v>-89</v>
      </c>
      <c r="O49" s="47">
        <v>-40</v>
      </c>
      <c r="P49" s="47">
        <v>0</v>
      </c>
      <c r="Q49" s="47">
        <v>-39</v>
      </c>
      <c r="R49" s="47">
        <v>0</v>
      </c>
      <c r="S49" s="75">
        <v>0</v>
      </c>
      <c r="U49" s="74">
        <v>-174</v>
      </c>
      <c r="V49" s="75">
        <v>88.95</v>
      </c>
      <c r="W49">
        <v>-89</v>
      </c>
      <c r="X49">
        <v>-40</v>
      </c>
      <c r="Y49">
        <v>-6</v>
      </c>
      <c r="Z49">
        <v>11.43</v>
      </c>
      <c r="AA49">
        <v>-39</v>
      </c>
      <c r="AB49">
        <v>77.52</v>
      </c>
    </row>
    <row r="50" spans="7:28">
      <c r="G50" t="s">
        <v>92</v>
      </c>
      <c r="H50" s="74">
        <v>0</v>
      </c>
      <c r="I50" s="47">
        <v>0</v>
      </c>
      <c r="J50" s="47">
        <v>77.52</v>
      </c>
      <c r="K50" s="47">
        <v>0</v>
      </c>
      <c r="L50" s="47">
        <v>13.56</v>
      </c>
      <c r="M50" s="75">
        <v>0</v>
      </c>
      <c r="N50" s="74">
        <v>-96</v>
      </c>
      <c r="O50" s="47">
        <v>-40</v>
      </c>
      <c r="P50" s="47">
        <v>0</v>
      </c>
      <c r="Q50" s="47">
        <v>-40</v>
      </c>
      <c r="R50" s="47">
        <v>0</v>
      </c>
      <c r="S50" s="75">
        <v>0</v>
      </c>
      <c r="U50" s="74">
        <v>-178.64</v>
      </c>
      <c r="V50" s="75">
        <v>91.08</v>
      </c>
      <c r="W50">
        <v>-96</v>
      </c>
      <c r="X50">
        <v>-40</v>
      </c>
      <c r="Y50">
        <v>-2.64</v>
      </c>
      <c r="Z50">
        <v>13.56</v>
      </c>
      <c r="AA50">
        <v>-40</v>
      </c>
      <c r="AB50">
        <v>77.52</v>
      </c>
    </row>
    <row r="51" spans="7:28">
      <c r="G51" t="s">
        <v>93</v>
      </c>
      <c r="H51" s="74">
        <v>0</v>
      </c>
      <c r="I51" s="47">
        <v>29.07</v>
      </c>
      <c r="J51" s="47">
        <v>62.97</v>
      </c>
      <c r="K51" s="47">
        <v>0</v>
      </c>
      <c r="L51" s="47">
        <v>12.21</v>
      </c>
      <c r="M51" s="75">
        <v>0</v>
      </c>
      <c r="N51" s="74">
        <v>-67</v>
      </c>
      <c r="O51" s="47">
        <v>0</v>
      </c>
      <c r="P51" s="47">
        <v>0</v>
      </c>
      <c r="Q51" s="47">
        <v>-39</v>
      </c>
      <c r="R51" s="47">
        <v>0</v>
      </c>
      <c r="S51" s="75">
        <v>0</v>
      </c>
      <c r="U51" s="74">
        <v>-106.06</v>
      </c>
      <c r="V51" s="75">
        <v>104.25</v>
      </c>
      <c r="W51">
        <v>-67</v>
      </c>
      <c r="X51">
        <v>29.07</v>
      </c>
      <c r="Y51">
        <v>-0.06</v>
      </c>
      <c r="Z51">
        <v>12.21</v>
      </c>
      <c r="AA51">
        <v>-39</v>
      </c>
      <c r="AB51">
        <v>62.97</v>
      </c>
    </row>
    <row r="52" spans="7:28">
      <c r="G52" t="s">
        <v>94</v>
      </c>
      <c r="H52" s="74">
        <v>0</v>
      </c>
      <c r="I52" s="47">
        <v>29.07</v>
      </c>
      <c r="J52" s="47">
        <v>72.66</v>
      </c>
      <c r="K52" s="47">
        <v>0</v>
      </c>
      <c r="L52" s="47">
        <v>12.6</v>
      </c>
      <c r="M52" s="75">
        <v>0</v>
      </c>
      <c r="N52" s="74">
        <v>-56</v>
      </c>
      <c r="O52" s="47">
        <v>0</v>
      </c>
      <c r="P52" s="47">
        <v>0</v>
      </c>
      <c r="Q52" s="47">
        <v>-39</v>
      </c>
      <c r="R52" s="47">
        <v>0</v>
      </c>
      <c r="S52" s="75">
        <v>0</v>
      </c>
      <c r="U52" s="74">
        <v>-95</v>
      </c>
      <c r="V52" s="75">
        <v>114.33</v>
      </c>
      <c r="W52">
        <v>-56</v>
      </c>
      <c r="X52">
        <v>29.07</v>
      </c>
      <c r="Y52">
        <v>0</v>
      </c>
      <c r="Z52">
        <v>12.6</v>
      </c>
      <c r="AA52">
        <v>-39</v>
      </c>
      <c r="AB52">
        <v>72.66</v>
      </c>
    </row>
    <row r="53" spans="7:28">
      <c r="G53" t="s">
        <v>95</v>
      </c>
      <c r="H53" s="74">
        <v>0</v>
      </c>
      <c r="I53" s="47">
        <v>0</v>
      </c>
      <c r="J53" s="47">
        <v>77.510000000000005</v>
      </c>
      <c r="K53" s="47">
        <v>0</v>
      </c>
      <c r="L53" s="47">
        <v>10.66</v>
      </c>
      <c r="M53" s="75">
        <v>0</v>
      </c>
      <c r="N53" s="74">
        <v>-87</v>
      </c>
      <c r="O53" s="47">
        <v>0</v>
      </c>
      <c r="P53" s="47">
        <v>0</v>
      </c>
      <c r="Q53" s="47">
        <v>-40</v>
      </c>
      <c r="R53" s="47">
        <v>0</v>
      </c>
      <c r="S53" s="75">
        <v>0</v>
      </c>
      <c r="U53" s="74">
        <v>-133</v>
      </c>
      <c r="V53" s="75">
        <v>88.17</v>
      </c>
      <c r="W53">
        <v>-87</v>
      </c>
      <c r="X53">
        <v>0</v>
      </c>
      <c r="Y53">
        <v>-6</v>
      </c>
      <c r="Z53">
        <v>10.66</v>
      </c>
      <c r="AA53">
        <v>-40</v>
      </c>
      <c r="AB53">
        <v>77.510000000000005</v>
      </c>
    </row>
    <row r="54" spans="7:28">
      <c r="G54" t="s">
        <v>96</v>
      </c>
      <c r="H54" s="74">
        <v>0</v>
      </c>
      <c r="I54" s="47">
        <v>0</v>
      </c>
      <c r="J54" s="47">
        <v>62.98</v>
      </c>
      <c r="K54" s="47">
        <v>0</v>
      </c>
      <c r="L54" s="47">
        <v>13.56</v>
      </c>
      <c r="M54" s="75">
        <v>0</v>
      </c>
      <c r="N54" s="74">
        <v>-91</v>
      </c>
      <c r="O54" s="47">
        <v>0</v>
      </c>
      <c r="P54" s="47">
        <v>0</v>
      </c>
      <c r="Q54" s="47">
        <v>-36</v>
      </c>
      <c r="R54" s="47">
        <v>0</v>
      </c>
      <c r="S54" s="75">
        <v>0</v>
      </c>
      <c r="U54" s="74">
        <v>-133</v>
      </c>
      <c r="V54" s="75">
        <v>76.540000000000006</v>
      </c>
      <c r="W54">
        <v>-91</v>
      </c>
      <c r="X54">
        <v>0</v>
      </c>
      <c r="Y54">
        <v>-6</v>
      </c>
      <c r="Z54">
        <v>13.56</v>
      </c>
      <c r="AA54">
        <v>-36</v>
      </c>
      <c r="AB54">
        <v>62.98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11.63</v>
      </c>
      <c r="M55" s="75">
        <v>0</v>
      </c>
      <c r="N55" s="74">
        <v>-67</v>
      </c>
      <c r="O55" s="47">
        <v>-30</v>
      </c>
      <c r="P55" s="47">
        <v>-40</v>
      </c>
      <c r="Q55" s="47">
        <v>-37</v>
      </c>
      <c r="R55" s="47">
        <v>0</v>
      </c>
      <c r="S55" s="75">
        <v>0</v>
      </c>
      <c r="U55" s="74">
        <v>-174</v>
      </c>
      <c r="V55" s="75">
        <v>11.63</v>
      </c>
      <c r="W55">
        <v>-67</v>
      </c>
      <c r="X55">
        <v>-30</v>
      </c>
      <c r="Y55">
        <v>0</v>
      </c>
      <c r="Z55">
        <v>11.63</v>
      </c>
      <c r="AA55">
        <v>-37</v>
      </c>
      <c r="AB55">
        <v>-40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11.14</v>
      </c>
      <c r="M56" s="75">
        <v>0</v>
      </c>
      <c r="N56" s="74">
        <v>-62</v>
      </c>
      <c r="O56" s="47">
        <v>-42</v>
      </c>
      <c r="P56" s="47">
        <v>-40</v>
      </c>
      <c r="Q56" s="47">
        <v>-39</v>
      </c>
      <c r="R56" s="47">
        <v>0</v>
      </c>
      <c r="S56" s="75">
        <v>0</v>
      </c>
      <c r="U56" s="74">
        <v>-183</v>
      </c>
      <c r="V56" s="75">
        <v>11.14</v>
      </c>
      <c r="W56">
        <v>-62</v>
      </c>
      <c r="X56">
        <v>-42</v>
      </c>
      <c r="Y56">
        <v>0</v>
      </c>
      <c r="Z56">
        <v>11.14</v>
      </c>
      <c r="AA56">
        <v>-39</v>
      </c>
      <c r="AB56">
        <v>-40</v>
      </c>
    </row>
    <row r="57" spans="7:28">
      <c r="G57" t="s">
        <v>99</v>
      </c>
      <c r="H57" s="74">
        <v>0</v>
      </c>
      <c r="I57" s="47">
        <v>0</v>
      </c>
      <c r="J57" s="47">
        <v>9.69</v>
      </c>
      <c r="K57" s="47">
        <v>0</v>
      </c>
      <c r="L57" s="47">
        <v>10.66</v>
      </c>
      <c r="M57" s="75">
        <v>0</v>
      </c>
      <c r="N57" s="74">
        <v>-168</v>
      </c>
      <c r="O57" s="47">
        <v>0</v>
      </c>
      <c r="P57" s="47">
        <v>0</v>
      </c>
      <c r="Q57" s="47">
        <v>-41</v>
      </c>
      <c r="R57" s="47">
        <v>0</v>
      </c>
      <c r="S57" s="75">
        <v>0</v>
      </c>
      <c r="U57" s="74">
        <v>-212.86</v>
      </c>
      <c r="V57" s="75">
        <v>20.350000000000001</v>
      </c>
      <c r="W57">
        <v>-168</v>
      </c>
      <c r="X57">
        <v>0</v>
      </c>
      <c r="Y57">
        <v>-3.86</v>
      </c>
      <c r="Z57">
        <v>10.66</v>
      </c>
      <c r="AA57">
        <v>-41</v>
      </c>
      <c r="AB57">
        <v>9.69</v>
      </c>
    </row>
    <row r="58" spans="7:28">
      <c r="G58" t="s">
        <v>100</v>
      </c>
      <c r="H58" s="74">
        <v>0</v>
      </c>
      <c r="I58" s="47">
        <v>0</v>
      </c>
      <c r="J58" s="47">
        <v>29.06</v>
      </c>
      <c r="K58" s="47">
        <v>0</v>
      </c>
      <c r="L58" s="47">
        <v>7.27</v>
      </c>
      <c r="M58" s="75">
        <v>0</v>
      </c>
      <c r="N58" s="74">
        <v>-146</v>
      </c>
      <c r="O58" s="47">
        <v>0</v>
      </c>
      <c r="P58" s="47">
        <v>0</v>
      </c>
      <c r="Q58" s="47">
        <v>-41</v>
      </c>
      <c r="R58" s="47">
        <v>0</v>
      </c>
      <c r="S58" s="75">
        <v>0</v>
      </c>
      <c r="U58" s="74">
        <v>-191.76</v>
      </c>
      <c r="V58" s="75">
        <v>36.33</v>
      </c>
      <c r="W58">
        <v>-146</v>
      </c>
      <c r="X58">
        <v>0</v>
      </c>
      <c r="Y58">
        <v>-4.76</v>
      </c>
      <c r="Z58">
        <v>7.27</v>
      </c>
      <c r="AA58">
        <v>-41</v>
      </c>
      <c r="AB58">
        <v>29.06</v>
      </c>
    </row>
    <row r="59" spans="7:28">
      <c r="G59" t="s">
        <v>101</v>
      </c>
      <c r="H59" s="74">
        <v>0</v>
      </c>
      <c r="I59" s="47">
        <v>0</v>
      </c>
      <c r="J59" s="47">
        <v>33.909999999999997</v>
      </c>
      <c r="K59" s="47">
        <v>0</v>
      </c>
      <c r="L59" s="47">
        <v>7.75</v>
      </c>
      <c r="M59" s="75">
        <v>0</v>
      </c>
      <c r="N59" s="74">
        <v>-31</v>
      </c>
      <c r="O59" s="47">
        <v>-10</v>
      </c>
      <c r="P59" s="47">
        <v>0</v>
      </c>
      <c r="Q59" s="47">
        <v>-41</v>
      </c>
      <c r="R59" s="47">
        <v>0</v>
      </c>
      <c r="S59" s="75">
        <v>0</v>
      </c>
      <c r="U59" s="74">
        <v>-88</v>
      </c>
      <c r="V59" s="75">
        <v>41.66</v>
      </c>
      <c r="W59">
        <v>-31</v>
      </c>
      <c r="X59">
        <v>-10</v>
      </c>
      <c r="Y59">
        <v>-6</v>
      </c>
      <c r="Z59">
        <v>7.75</v>
      </c>
      <c r="AA59">
        <v>-41</v>
      </c>
      <c r="AB59">
        <v>33.909999999999997</v>
      </c>
    </row>
    <row r="60" spans="7:28">
      <c r="G60" t="s">
        <v>102</v>
      </c>
      <c r="H60" s="74">
        <v>0</v>
      </c>
      <c r="I60" s="47">
        <v>0</v>
      </c>
      <c r="J60" s="47">
        <v>38.75</v>
      </c>
      <c r="K60" s="47">
        <v>0</v>
      </c>
      <c r="L60" s="47">
        <v>11.63</v>
      </c>
      <c r="M60" s="75">
        <v>0</v>
      </c>
      <c r="N60" s="74">
        <v>-8</v>
      </c>
      <c r="O60" s="47">
        <v>-35</v>
      </c>
      <c r="P60" s="47">
        <v>0</v>
      </c>
      <c r="Q60" s="47">
        <v>-28</v>
      </c>
      <c r="R60" s="47">
        <v>0</v>
      </c>
      <c r="S60" s="75">
        <v>0</v>
      </c>
      <c r="U60" s="74">
        <v>-77</v>
      </c>
      <c r="V60" s="75">
        <v>50.38</v>
      </c>
      <c r="W60">
        <v>-8</v>
      </c>
      <c r="X60">
        <v>-35</v>
      </c>
      <c r="Y60">
        <v>-6</v>
      </c>
      <c r="Z60">
        <v>11.63</v>
      </c>
      <c r="AA60">
        <v>-28</v>
      </c>
      <c r="AB60">
        <v>38.75</v>
      </c>
    </row>
    <row r="61" spans="7:28">
      <c r="G61" t="s">
        <v>103</v>
      </c>
      <c r="H61" s="74">
        <v>102.71</v>
      </c>
      <c r="I61" s="47">
        <v>0</v>
      </c>
      <c r="J61" s="47">
        <v>14.53</v>
      </c>
      <c r="K61" s="47">
        <v>0</v>
      </c>
      <c r="L61" s="47">
        <v>11.14</v>
      </c>
      <c r="M61" s="75">
        <v>0</v>
      </c>
      <c r="N61" s="74">
        <v>0</v>
      </c>
      <c r="O61" s="47">
        <v>-45</v>
      </c>
      <c r="P61" s="47">
        <v>0</v>
      </c>
      <c r="Q61" s="47">
        <v>-28</v>
      </c>
      <c r="R61" s="47">
        <v>0</v>
      </c>
      <c r="S61" s="75">
        <v>0</v>
      </c>
      <c r="U61" s="74">
        <v>-79</v>
      </c>
      <c r="V61" s="75">
        <v>128.38</v>
      </c>
      <c r="W61">
        <v>102.71</v>
      </c>
      <c r="X61">
        <v>-45</v>
      </c>
      <c r="Y61">
        <v>-6</v>
      </c>
      <c r="Z61">
        <v>11.14</v>
      </c>
      <c r="AA61">
        <v>-28</v>
      </c>
      <c r="AB61">
        <v>14.53</v>
      </c>
    </row>
    <row r="62" spans="7:28">
      <c r="G62" t="s">
        <v>104</v>
      </c>
      <c r="H62" s="74">
        <v>87.2</v>
      </c>
      <c r="I62" s="47">
        <v>0</v>
      </c>
      <c r="J62" s="47">
        <v>0</v>
      </c>
      <c r="K62" s="47">
        <v>0</v>
      </c>
      <c r="L62" s="47">
        <v>11.63</v>
      </c>
      <c r="M62" s="75">
        <v>0</v>
      </c>
      <c r="N62" s="74">
        <v>0</v>
      </c>
      <c r="O62" s="47">
        <v>-40</v>
      </c>
      <c r="P62" s="47">
        <v>0</v>
      </c>
      <c r="Q62" s="47">
        <v>-26</v>
      </c>
      <c r="R62" s="47">
        <v>0</v>
      </c>
      <c r="S62" s="75">
        <v>0</v>
      </c>
      <c r="U62" s="74">
        <v>-72</v>
      </c>
      <c r="V62" s="75">
        <v>98.83</v>
      </c>
      <c r="W62">
        <v>87.2</v>
      </c>
      <c r="X62">
        <v>-40</v>
      </c>
      <c r="Y62">
        <v>-6</v>
      </c>
      <c r="Z62">
        <v>11.63</v>
      </c>
      <c r="AA62">
        <v>-26</v>
      </c>
      <c r="AB62">
        <v>0</v>
      </c>
    </row>
    <row r="63" spans="7:28">
      <c r="G63" t="s">
        <v>105</v>
      </c>
      <c r="H63" s="74">
        <v>50.38</v>
      </c>
      <c r="I63" s="47">
        <v>0</v>
      </c>
      <c r="J63" s="47">
        <v>0</v>
      </c>
      <c r="K63" s="47">
        <v>0</v>
      </c>
      <c r="L63" s="47">
        <v>9.69</v>
      </c>
      <c r="M63" s="75">
        <v>0</v>
      </c>
      <c r="N63" s="74">
        <v>0</v>
      </c>
      <c r="O63" s="47">
        <v>-34</v>
      </c>
      <c r="P63" s="47">
        <v>-20</v>
      </c>
      <c r="Q63" s="47">
        <v>-24</v>
      </c>
      <c r="R63" s="47">
        <v>0</v>
      </c>
      <c r="S63" s="75">
        <v>0</v>
      </c>
      <c r="U63" s="74">
        <v>-84</v>
      </c>
      <c r="V63" s="75">
        <v>60.07</v>
      </c>
      <c r="W63">
        <v>50.38</v>
      </c>
      <c r="X63">
        <v>-34</v>
      </c>
      <c r="Y63">
        <v>-6</v>
      </c>
      <c r="Z63">
        <v>9.69</v>
      </c>
      <c r="AA63">
        <v>-24</v>
      </c>
      <c r="AB63">
        <v>-20</v>
      </c>
    </row>
    <row r="64" spans="7:28">
      <c r="G64" t="s">
        <v>106</v>
      </c>
      <c r="H64" s="74">
        <v>33.909999999999997</v>
      </c>
      <c r="I64" s="47">
        <v>0</v>
      </c>
      <c r="J64" s="47">
        <v>9.69</v>
      </c>
      <c r="K64" s="47">
        <v>0</v>
      </c>
      <c r="L64" s="47">
        <v>9.69</v>
      </c>
      <c r="M64" s="75">
        <v>0</v>
      </c>
      <c r="N64" s="74">
        <v>0</v>
      </c>
      <c r="O64" s="47">
        <v>-38</v>
      </c>
      <c r="P64" s="47">
        <v>0</v>
      </c>
      <c r="Q64" s="47">
        <v>-26</v>
      </c>
      <c r="R64" s="47">
        <v>0</v>
      </c>
      <c r="S64" s="75">
        <v>0</v>
      </c>
      <c r="U64" s="74">
        <v>-70</v>
      </c>
      <c r="V64" s="75">
        <v>53.29</v>
      </c>
      <c r="W64">
        <v>33.909999999999997</v>
      </c>
      <c r="X64">
        <v>-38</v>
      </c>
      <c r="Y64">
        <v>-6</v>
      </c>
      <c r="Z64">
        <v>9.69</v>
      </c>
      <c r="AA64">
        <v>-26</v>
      </c>
      <c r="AB64">
        <v>9.69</v>
      </c>
    </row>
    <row r="65" spans="7:28">
      <c r="G65" t="s">
        <v>107</v>
      </c>
      <c r="H65" s="74">
        <v>0</v>
      </c>
      <c r="I65" s="47">
        <v>0</v>
      </c>
      <c r="J65" s="47">
        <v>24.23</v>
      </c>
      <c r="K65" s="47">
        <v>0</v>
      </c>
      <c r="L65" s="47">
        <v>13.56</v>
      </c>
      <c r="M65" s="75">
        <v>0</v>
      </c>
      <c r="N65" s="74">
        <v>-39</v>
      </c>
      <c r="O65" s="47">
        <v>-15</v>
      </c>
      <c r="P65" s="47">
        <v>0</v>
      </c>
      <c r="Q65" s="47">
        <v>-26</v>
      </c>
      <c r="R65" s="47">
        <v>0</v>
      </c>
      <c r="S65" s="75">
        <v>0</v>
      </c>
      <c r="U65" s="74">
        <v>-86</v>
      </c>
      <c r="V65" s="75">
        <v>37.79</v>
      </c>
      <c r="W65">
        <v>-39</v>
      </c>
      <c r="X65">
        <v>-15</v>
      </c>
      <c r="Y65">
        <v>-6</v>
      </c>
      <c r="Z65">
        <v>13.56</v>
      </c>
      <c r="AA65">
        <v>-26</v>
      </c>
      <c r="AB65">
        <v>24.23</v>
      </c>
    </row>
    <row r="66" spans="7:28">
      <c r="G66" t="s">
        <v>108</v>
      </c>
      <c r="H66" s="74">
        <v>0</v>
      </c>
      <c r="I66" s="47">
        <v>0</v>
      </c>
      <c r="J66" s="47">
        <v>19.37</v>
      </c>
      <c r="K66" s="47">
        <v>0</v>
      </c>
      <c r="L66" s="47">
        <v>11.63</v>
      </c>
      <c r="M66" s="75">
        <v>0</v>
      </c>
      <c r="N66" s="74">
        <v>-42</v>
      </c>
      <c r="O66" s="47">
        <v>-15</v>
      </c>
      <c r="P66" s="47">
        <v>0</v>
      </c>
      <c r="Q66" s="47">
        <v>-29</v>
      </c>
      <c r="R66" s="47">
        <v>0</v>
      </c>
      <c r="S66" s="75">
        <v>0</v>
      </c>
      <c r="U66" s="74">
        <v>-92</v>
      </c>
      <c r="V66" s="75">
        <v>31</v>
      </c>
      <c r="W66">
        <v>-42</v>
      </c>
      <c r="X66">
        <v>-15</v>
      </c>
      <c r="Y66">
        <v>-6</v>
      </c>
      <c r="Z66">
        <v>11.63</v>
      </c>
      <c r="AA66">
        <v>-29</v>
      </c>
      <c r="AB66">
        <v>19.37</v>
      </c>
    </row>
    <row r="67" spans="7:28">
      <c r="G67" t="s">
        <v>109</v>
      </c>
      <c r="H67" s="74">
        <v>0</v>
      </c>
      <c r="I67" s="47">
        <v>0</v>
      </c>
      <c r="J67" s="47">
        <v>14.53</v>
      </c>
      <c r="K67" s="47">
        <v>0</v>
      </c>
      <c r="L67" s="47">
        <v>11.63</v>
      </c>
      <c r="M67" s="75">
        <v>0</v>
      </c>
      <c r="N67" s="74">
        <v>-50</v>
      </c>
      <c r="O67" s="47">
        <v>-105</v>
      </c>
      <c r="P67" s="47">
        <v>0</v>
      </c>
      <c r="Q67" s="47">
        <v>-32</v>
      </c>
      <c r="R67" s="47">
        <v>0</v>
      </c>
      <c r="S67" s="75">
        <v>0</v>
      </c>
      <c r="U67" s="74">
        <v>-193</v>
      </c>
      <c r="V67" s="75">
        <v>26.16</v>
      </c>
      <c r="W67">
        <v>-50</v>
      </c>
      <c r="X67">
        <v>-105</v>
      </c>
      <c r="Y67">
        <v>-6</v>
      </c>
      <c r="Z67">
        <v>11.63</v>
      </c>
      <c r="AA67">
        <v>-32</v>
      </c>
      <c r="AB67">
        <v>14.53</v>
      </c>
    </row>
    <row r="68" spans="7:28">
      <c r="G68" t="s">
        <v>110</v>
      </c>
      <c r="H68" s="74">
        <v>0</v>
      </c>
      <c r="I68" s="47">
        <v>0</v>
      </c>
      <c r="J68" s="47">
        <v>14.53</v>
      </c>
      <c r="K68" s="47">
        <v>0</v>
      </c>
      <c r="L68" s="47">
        <v>10.66</v>
      </c>
      <c r="M68" s="75">
        <v>0</v>
      </c>
      <c r="N68" s="74">
        <v>-52</v>
      </c>
      <c r="O68" s="47">
        <v>-100</v>
      </c>
      <c r="P68" s="47">
        <v>0</v>
      </c>
      <c r="Q68" s="47">
        <v>-35</v>
      </c>
      <c r="R68" s="47">
        <v>0</v>
      </c>
      <c r="S68" s="75">
        <v>0</v>
      </c>
      <c r="U68" s="74">
        <v>-193</v>
      </c>
      <c r="V68" s="75">
        <v>25.19</v>
      </c>
      <c r="W68">
        <v>-52</v>
      </c>
      <c r="X68">
        <v>-100</v>
      </c>
      <c r="Y68">
        <v>-6</v>
      </c>
      <c r="Z68">
        <v>10.66</v>
      </c>
      <c r="AA68">
        <v>-35</v>
      </c>
      <c r="AB68">
        <v>14.53</v>
      </c>
    </row>
    <row r="69" spans="7:28">
      <c r="G69" t="s">
        <v>111</v>
      </c>
      <c r="H69" s="74">
        <v>42.63</v>
      </c>
      <c r="I69" s="47">
        <v>0</v>
      </c>
      <c r="J69" s="47">
        <v>0</v>
      </c>
      <c r="K69" s="47">
        <v>0</v>
      </c>
      <c r="L69" s="47">
        <v>11.63</v>
      </c>
      <c r="M69" s="75">
        <v>0</v>
      </c>
      <c r="N69" s="74">
        <v>0</v>
      </c>
      <c r="O69" s="47">
        <v>-150</v>
      </c>
      <c r="P69" s="47">
        <v>0</v>
      </c>
      <c r="Q69" s="47">
        <v>-39</v>
      </c>
      <c r="R69" s="47">
        <v>0</v>
      </c>
      <c r="S69" s="75">
        <v>0</v>
      </c>
      <c r="U69" s="74">
        <v>-189.1</v>
      </c>
      <c r="V69" s="75">
        <v>54.26</v>
      </c>
      <c r="W69">
        <v>42.63</v>
      </c>
      <c r="X69">
        <v>-150</v>
      </c>
      <c r="Y69">
        <v>-0.1</v>
      </c>
      <c r="Z69">
        <v>11.63</v>
      </c>
      <c r="AA69">
        <v>-39</v>
      </c>
      <c r="AB69">
        <v>0</v>
      </c>
    </row>
    <row r="70" spans="7:28">
      <c r="G70" t="s">
        <v>112</v>
      </c>
      <c r="H70" s="74">
        <v>50.38</v>
      </c>
      <c r="I70" s="47">
        <v>0</v>
      </c>
      <c r="J70" s="47">
        <v>0</v>
      </c>
      <c r="K70" s="47">
        <v>0</v>
      </c>
      <c r="L70" s="47">
        <v>9.69</v>
      </c>
      <c r="M70" s="75">
        <v>0</v>
      </c>
      <c r="N70" s="74">
        <v>0</v>
      </c>
      <c r="O70" s="47">
        <v>-140</v>
      </c>
      <c r="P70" s="47">
        <v>0</v>
      </c>
      <c r="Q70" s="47">
        <v>-48</v>
      </c>
      <c r="R70" s="47">
        <v>0</v>
      </c>
      <c r="S70" s="75">
        <v>0</v>
      </c>
      <c r="U70" s="74">
        <v>-188.1</v>
      </c>
      <c r="V70" s="75">
        <v>60.07</v>
      </c>
      <c r="W70">
        <v>50.38</v>
      </c>
      <c r="X70">
        <v>-140</v>
      </c>
      <c r="Y70">
        <v>-0.1</v>
      </c>
      <c r="Z70">
        <v>9.69</v>
      </c>
      <c r="AA70">
        <v>-48</v>
      </c>
      <c r="AB70">
        <v>0</v>
      </c>
    </row>
    <row r="71" spans="7:28">
      <c r="G71" t="s">
        <v>113</v>
      </c>
      <c r="H71" s="74">
        <v>10.66</v>
      </c>
      <c r="I71" s="47">
        <v>0</v>
      </c>
      <c r="J71" s="47">
        <v>0</v>
      </c>
      <c r="K71" s="47">
        <v>0</v>
      </c>
      <c r="L71" s="47">
        <v>9.69</v>
      </c>
      <c r="M71" s="75">
        <v>0</v>
      </c>
      <c r="N71" s="74">
        <v>0</v>
      </c>
      <c r="O71" s="47">
        <v>-120</v>
      </c>
      <c r="P71" s="47">
        <v>0</v>
      </c>
      <c r="Q71" s="47">
        <v>-10</v>
      </c>
      <c r="R71" s="47">
        <v>0</v>
      </c>
      <c r="S71" s="75">
        <v>0</v>
      </c>
      <c r="U71" s="74">
        <v>-130.1</v>
      </c>
      <c r="V71" s="75">
        <v>20.350000000000001</v>
      </c>
      <c r="W71">
        <v>10.66</v>
      </c>
      <c r="X71">
        <v>-120</v>
      </c>
      <c r="Y71">
        <v>-0.1</v>
      </c>
      <c r="Z71">
        <v>9.69</v>
      </c>
      <c r="AA71">
        <v>-10</v>
      </c>
      <c r="AB71">
        <v>0</v>
      </c>
    </row>
    <row r="72" spans="7:28">
      <c r="G72" t="s">
        <v>114</v>
      </c>
      <c r="H72" s="74">
        <v>14.53</v>
      </c>
      <c r="I72" s="47">
        <v>0</v>
      </c>
      <c r="J72" s="47">
        <v>0</v>
      </c>
      <c r="K72" s="47">
        <v>0</v>
      </c>
      <c r="L72" s="47">
        <v>9.69</v>
      </c>
      <c r="M72" s="75">
        <v>0</v>
      </c>
      <c r="N72" s="74">
        <v>0</v>
      </c>
      <c r="O72" s="47">
        <v>-108</v>
      </c>
      <c r="P72" s="47">
        <v>0</v>
      </c>
      <c r="Q72" s="47">
        <v>-12</v>
      </c>
      <c r="R72" s="47">
        <v>0</v>
      </c>
      <c r="S72" s="75">
        <v>0</v>
      </c>
      <c r="U72" s="74">
        <v>-120.1</v>
      </c>
      <c r="V72" s="75">
        <v>24.22</v>
      </c>
      <c r="W72">
        <v>14.53</v>
      </c>
      <c r="X72">
        <v>-108</v>
      </c>
      <c r="Y72">
        <v>-0.1</v>
      </c>
      <c r="Z72">
        <v>9.69</v>
      </c>
      <c r="AA72">
        <v>-12</v>
      </c>
      <c r="AB72">
        <v>0</v>
      </c>
    </row>
    <row r="73" spans="7:28">
      <c r="G73" t="s">
        <v>115</v>
      </c>
      <c r="H73" s="74">
        <v>55.23</v>
      </c>
      <c r="I73" s="47">
        <v>0</v>
      </c>
      <c r="J73" s="47">
        <v>0</v>
      </c>
      <c r="K73" s="47">
        <v>0</v>
      </c>
      <c r="L73" s="47">
        <v>8.7200000000000006</v>
      </c>
      <c r="M73" s="75">
        <v>0</v>
      </c>
      <c r="N73" s="74">
        <v>0</v>
      </c>
      <c r="O73" s="47">
        <v>-91</v>
      </c>
      <c r="P73" s="47">
        <v>0</v>
      </c>
      <c r="Q73" s="47">
        <v>-21</v>
      </c>
      <c r="R73" s="47">
        <v>0</v>
      </c>
      <c r="S73" s="75">
        <v>0</v>
      </c>
      <c r="U73" s="74">
        <v>-112.1</v>
      </c>
      <c r="V73" s="75">
        <v>63.95</v>
      </c>
      <c r="W73">
        <v>55.23</v>
      </c>
      <c r="X73">
        <v>-91</v>
      </c>
      <c r="Y73">
        <v>-0.1</v>
      </c>
      <c r="Z73">
        <v>8.7200000000000006</v>
      </c>
      <c r="AA73">
        <v>-21</v>
      </c>
      <c r="AB73">
        <v>0</v>
      </c>
    </row>
    <row r="74" spans="7:28">
      <c r="G74" t="s">
        <v>116</v>
      </c>
      <c r="H74" s="74">
        <v>43.6</v>
      </c>
      <c r="I74" s="47">
        <v>0</v>
      </c>
      <c r="J74" s="47">
        <v>0</v>
      </c>
      <c r="K74" s="47">
        <v>0</v>
      </c>
      <c r="L74" s="47">
        <v>7.75</v>
      </c>
      <c r="M74" s="75">
        <v>0</v>
      </c>
      <c r="N74" s="74">
        <v>0</v>
      </c>
      <c r="O74" s="47">
        <v>-83</v>
      </c>
      <c r="P74" s="47">
        <v>0</v>
      </c>
      <c r="Q74" s="47">
        <v>-32</v>
      </c>
      <c r="R74" s="47">
        <v>0</v>
      </c>
      <c r="S74" s="75">
        <v>0</v>
      </c>
      <c r="U74" s="74">
        <v>-115.1</v>
      </c>
      <c r="V74" s="75">
        <v>51.35</v>
      </c>
      <c r="W74">
        <v>43.6</v>
      </c>
      <c r="X74">
        <v>-83</v>
      </c>
      <c r="Y74">
        <v>-0.1</v>
      </c>
      <c r="Z74">
        <v>7.75</v>
      </c>
      <c r="AA74">
        <v>-32</v>
      </c>
      <c r="AB74">
        <v>0</v>
      </c>
    </row>
    <row r="75" spans="7:28">
      <c r="G75" t="s">
        <v>117</v>
      </c>
      <c r="H75" s="74">
        <v>64.92</v>
      </c>
      <c r="I75" s="47">
        <v>0</v>
      </c>
      <c r="J75" s="47">
        <v>0</v>
      </c>
      <c r="K75" s="47">
        <v>0</v>
      </c>
      <c r="L75" s="47">
        <v>6.78</v>
      </c>
      <c r="M75" s="75">
        <v>0</v>
      </c>
      <c r="N75" s="74">
        <v>0</v>
      </c>
      <c r="O75" s="47">
        <v>-73</v>
      </c>
      <c r="P75" s="47">
        <v>-8</v>
      </c>
      <c r="Q75" s="47">
        <v>-48</v>
      </c>
      <c r="R75" s="47">
        <v>0</v>
      </c>
      <c r="S75" s="75">
        <v>0</v>
      </c>
      <c r="U75" s="74">
        <v>-129.1</v>
      </c>
      <c r="V75" s="75">
        <v>71.7</v>
      </c>
      <c r="W75">
        <v>64.92</v>
      </c>
      <c r="X75">
        <v>-73</v>
      </c>
      <c r="Y75">
        <v>-0.1</v>
      </c>
      <c r="Z75">
        <v>6.78</v>
      </c>
      <c r="AA75">
        <v>-48</v>
      </c>
      <c r="AB75">
        <v>-8</v>
      </c>
    </row>
    <row r="76" spans="7:28">
      <c r="G76" t="s">
        <v>118</v>
      </c>
      <c r="H76" s="74">
        <v>66.86</v>
      </c>
      <c r="I76" s="47">
        <v>0</v>
      </c>
      <c r="J76" s="47">
        <v>14.53</v>
      </c>
      <c r="K76" s="47">
        <v>0</v>
      </c>
      <c r="L76" s="47">
        <v>6.78</v>
      </c>
      <c r="M76" s="75">
        <v>0</v>
      </c>
      <c r="N76" s="74">
        <v>0</v>
      </c>
      <c r="O76" s="47">
        <v>-78</v>
      </c>
      <c r="P76" s="47">
        <v>0</v>
      </c>
      <c r="Q76" s="47">
        <v>-66</v>
      </c>
      <c r="R76" s="47">
        <v>0</v>
      </c>
      <c r="S76" s="75">
        <v>0</v>
      </c>
      <c r="U76" s="74">
        <v>-144.1</v>
      </c>
      <c r="V76" s="75">
        <v>88.17</v>
      </c>
      <c r="W76">
        <v>66.86</v>
      </c>
      <c r="X76">
        <v>-78</v>
      </c>
      <c r="Y76">
        <v>-0.1</v>
      </c>
      <c r="Z76">
        <v>6.78</v>
      </c>
      <c r="AA76">
        <v>-66</v>
      </c>
      <c r="AB76">
        <v>14.53</v>
      </c>
    </row>
    <row r="77" spans="7:28">
      <c r="G77" t="s">
        <v>119</v>
      </c>
      <c r="H77" s="74">
        <v>95.92</v>
      </c>
      <c r="I77" s="47">
        <v>0</v>
      </c>
      <c r="J77" s="47">
        <v>38.76</v>
      </c>
      <c r="K77" s="47">
        <v>0</v>
      </c>
      <c r="L77" s="47">
        <v>7.75</v>
      </c>
      <c r="M77" s="75">
        <v>0</v>
      </c>
      <c r="N77" s="74">
        <v>0</v>
      </c>
      <c r="O77" s="47">
        <v>-80</v>
      </c>
      <c r="P77" s="47">
        <v>0</v>
      </c>
      <c r="Q77" s="47">
        <v>-65</v>
      </c>
      <c r="R77" s="47">
        <v>0</v>
      </c>
      <c r="S77" s="75">
        <v>0</v>
      </c>
      <c r="U77" s="74">
        <v>-145.1</v>
      </c>
      <c r="V77" s="75">
        <v>142.43</v>
      </c>
      <c r="W77">
        <v>95.92</v>
      </c>
      <c r="X77">
        <v>-80</v>
      </c>
      <c r="Y77">
        <v>-0.1</v>
      </c>
      <c r="Z77">
        <v>7.75</v>
      </c>
      <c r="AA77">
        <v>-65</v>
      </c>
      <c r="AB77">
        <v>38.76</v>
      </c>
    </row>
    <row r="78" spans="7:28">
      <c r="G78" t="s">
        <v>120</v>
      </c>
      <c r="H78" s="74">
        <v>71.7</v>
      </c>
      <c r="I78" s="47">
        <v>0</v>
      </c>
      <c r="J78" s="47">
        <v>0</v>
      </c>
      <c r="K78" s="47">
        <v>0</v>
      </c>
      <c r="L78" s="47">
        <v>8.7200000000000006</v>
      </c>
      <c r="M78" s="75">
        <v>0</v>
      </c>
      <c r="N78" s="74">
        <v>0</v>
      </c>
      <c r="O78" s="47">
        <v>-89</v>
      </c>
      <c r="P78" s="47">
        <v>-45</v>
      </c>
      <c r="Q78" s="47">
        <v>-75</v>
      </c>
      <c r="R78" s="47">
        <v>0</v>
      </c>
      <c r="S78" s="75">
        <v>0</v>
      </c>
      <c r="U78" s="74">
        <v>-209.1</v>
      </c>
      <c r="V78" s="75">
        <v>80.42</v>
      </c>
      <c r="W78">
        <v>71.7</v>
      </c>
      <c r="X78">
        <v>-89</v>
      </c>
      <c r="Y78">
        <v>-0.1</v>
      </c>
      <c r="Z78">
        <v>8.7200000000000006</v>
      </c>
      <c r="AA78">
        <v>-75</v>
      </c>
      <c r="AB78">
        <v>-45</v>
      </c>
    </row>
    <row r="79" spans="7:28">
      <c r="G79" t="s">
        <v>121</v>
      </c>
      <c r="H79" s="74">
        <v>8.7200000000000006</v>
      </c>
      <c r="I79" s="47">
        <v>0</v>
      </c>
      <c r="J79" s="47">
        <v>18.41</v>
      </c>
      <c r="K79" s="47">
        <v>0</v>
      </c>
      <c r="L79" s="47">
        <v>8.7200000000000006</v>
      </c>
      <c r="M79" s="75">
        <v>0</v>
      </c>
      <c r="N79" s="74">
        <v>0</v>
      </c>
      <c r="O79" s="47">
        <v>-57</v>
      </c>
      <c r="P79" s="47">
        <v>0</v>
      </c>
      <c r="Q79" s="47">
        <v>-64</v>
      </c>
      <c r="R79" s="47">
        <v>0</v>
      </c>
      <c r="S79" s="75">
        <v>0</v>
      </c>
      <c r="U79" s="74">
        <v>-121.1</v>
      </c>
      <c r="V79" s="75">
        <v>35.85</v>
      </c>
      <c r="W79">
        <v>8.7200000000000006</v>
      </c>
      <c r="X79">
        <v>-57</v>
      </c>
      <c r="Y79">
        <v>-0.1</v>
      </c>
      <c r="Z79">
        <v>8.7200000000000006</v>
      </c>
      <c r="AA79">
        <v>-64</v>
      </c>
      <c r="AB79">
        <v>18.41</v>
      </c>
    </row>
    <row r="80" spans="7:28">
      <c r="G80" t="s">
        <v>122</v>
      </c>
      <c r="H80" s="74">
        <v>5.81</v>
      </c>
      <c r="I80" s="47">
        <v>0</v>
      </c>
      <c r="J80" s="47">
        <v>51.36</v>
      </c>
      <c r="K80" s="47">
        <v>0</v>
      </c>
      <c r="L80" s="47">
        <v>8.7200000000000006</v>
      </c>
      <c r="M80" s="75">
        <v>0</v>
      </c>
      <c r="N80" s="74">
        <v>0</v>
      </c>
      <c r="O80" s="47">
        <v>-57</v>
      </c>
      <c r="P80" s="47">
        <v>0</v>
      </c>
      <c r="Q80" s="47">
        <v>-60</v>
      </c>
      <c r="R80" s="47">
        <v>0</v>
      </c>
      <c r="S80" s="75">
        <v>0</v>
      </c>
      <c r="U80" s="74">
        <v>-117.1</v>
      </c>
      <c r="V80" s="75">
        <v>65.89</v>
      </c>
      <c r="W80">
        <v>5.81</v>
      </c>
      <c r="X80">
        <v>-57</v>
      </c>
      <c r="Y80">
        <v>-0.1</v>
      </c>
      <c r="Z80">
        <v>8.7200000000000006</v>
      </c>
      <c r="AA80">
        <v>-60</v>
      </c>
      <c r="AB80">
        <v>51.36</v>
      </c>
    </row>
    <row r="81" spans="7:28">
      <c r="G81" t="s">
        <v>123</v>
      </c>
      <c r="H81" s="74">
        <v>75.58</v>
      </c>
      <c r="I81" s="47">
        <v>0</v>
      </c>
      <c r="J81" s="47">
        <v>58.13</v>
      </c>
      <c r="K81" s="47">
        <v>0</v>
      </c>
      <c r="L81" s="47">
        <v>8.7200000000000006</v>
      </c>
      <c r="M81" s="75">
        <v>0</v>
      </c>
      <c r="N81" s="74">
        <v>0</v>
      </c>
      <c r="O81" s="47">
        <v>-61</v>
      </c>
      <c r="P81" s="47">
        <v>0</v>
      </c>
      <c r="Q81" s="47">
        <v>-55</v>
      </c>
      <c r="R81" s="47">
        <v>0</v>
      </c>
      <c r="S81" s="75">
        <v>0</v>
      </c>
      <c r="U81" s="74">
        <v>-116.1</v>
      </c>
      <c r="V81" s="75">
        <v>142.43</v>
      </c>
      <c r="W81">
        <v>75.58</v>
      </c>
      <c r="X81">
        <v>-61</v>
      </c>
      <c r="Y81">
        <v>-0.1</v>
      </c>
      <c r="Z81">
        <v>8.7200000000000006</v>
      </c>
      <c r="AA81">
        <v>-55</v>
      </c>
      <c r="AB81">
        <v>58.13</v>
      </c>
    </row>
    <row r="82" spans="7:28">
      <c r="G82" t="s">
        <v>124</v>
      </c>
      <c r="H82" s="74">
        <v>92.04</v>
      </c>
      <c r="I82" s="47">
        <v>0</v>
      </c>
      <c r="J82" s="47">
        <v>55.23</v>
      </c>
      <c r="K82" s="47">
        <v>0</v>
      </c>
      <c r="L82" s="47">
        <v>8.7200000000000006</v>
      </c>
      <c r="M82" s="75">
        <v>0</v>
      </c>
      <c r="N82" s="74">
        <v>0</v>
      </c>
      <c r="O82" s="47">
        <v>-130</v>
      </c>
      <c r="P82" s="47">
        <v>0</v>
      </c>
      <c r="Q82" s="47">
        <v>-50</v>
      </c>
      <c r="R82" s="47">
        <v>0</v>
      </c>
      <c r="S82" s="75">
        <v>0</v>
      </c>
      <c r="U82" s="74">
        <v>-180.1</v>
      </c>
      <c r="V82" s="75">
        <v>155.99</v>
      </c>
      <c r="W82">
        <v>92.04</v>
      </c>
      <c r="X82">
        <v>-130</v>
      </c>
      <c r="Y82">
        <v>-0.1</v>
      </c>
      <c r="Z82">
        <v>8.7200000000000006</v>
      </c>
      <c r="AA82">
        <v>-50</v>
      </c>
      <c r="AB82">
        <v>55.23</v>
      </c>
    </row>
    <row r="83" spans="7:28">
      <c r="G83" t="s">
        <v>125</v>
      </c>
      <c r="H83" s="74">
        <v>75.569999999999993</v>
      </c>
      <c r="I83" s="47">
        <v>0</v>
      </c>
      <c r="J83" s="47">
        <v>48.45</v>
      </c>
      <c r="K83" s="47">
        <v>0</v>
      </c>
      <c r="L83" s="47">
        <v>8.7200000000000006</v>
      </c>
      <c r="M83" s="75">
        <v>0</v>
      </c>
      <c r="N83" s="74">
        <v>0</v>
      </c>
      <c r="O83" s="47">
        <v>-134</v>
      </c>
      <c r="P83" s="47">
        <v>0</v>
      </c>
      <c r="Q83" s="47">
        <v>-47</v>
      </c>
      <c r="R83" s="47">
        <v>0</v>
      </c>
      <c r="S83" s="75">
        <v>0</v>
      </c>
      <c r="U83" s="74">
        <v>-181.1</v>
      </c>
      <c r="V83" s="75">
        <v>132.74</v>
      </c>
      <c r="W83">
        <v>75.569999999999993</v>
      </c>
      <c r="X83">
        <v>-134</v>
      </c>
      <c r="Y83">
        <v>-0.1</v>
      </c>
      <c r="Z83">
        <v>8.7200000000000006</v>
      </c>
      <c r="AA83">
        <v>-47</v>
      </c>
      <c r="AB83">
        <v>48.45</v>
      </c>
    </row>
    <row r="84" spans="7:28">
      <c r="G84" t="s">
        <v>126</v>
      </c>
      <c r="H84" s="74">
        <v>73.64</v>
      </c>
      <c r="I84" s="47">
        <v>0</v>
      </c>
      <c r="J84" s="47">
        <v>43.6</v>
      </c>
      <c r="K84" s="47">
        <v>0</v>
      </c>
      <c r="L84" s="47">
        <v>8.7200000000000006</v>
      </c>
      <c r="M84" s="75">
        <v>0</v>
      </c>
      <c r="N84" s="74">
        <v>0</v>
      </c>
      <c r="O84" s="47">
        <v>-132</v>
      </c>
      <c r="P84" s="47">
        <v>0</v>
      </c>
      <c r="Q84" s="47">
        <v>-36</v>
      </c>
      <c r="R84" s="47">
        <v>0</v>
      </c>
      <c r="S84" s="75">
        <v>0</v>
      </c>
      <c r="U84" s="74">
        <v>-168.1</v>
      </c>
      <c r="V84" s="75">
        <v>125.96</v>
      </c>
      <c r="W84">
        <v>73.64</v>
      </c>
      <c r="X84">
        <v>-132</v>
      </c>
      <c r="Y84">
        <v>-0.1</v>
      </c>
      <c r="Z84">
        <v>8.7200000000000006</v>
      </c>
      <c r="AA84">
        <v>-36</v>
      </c>
      <c r="AB84">
        <v>43.6</v>
      </c>
    </row>
    <row r="85" spans="7:28">
      <c r="G85" t="s">
        <v>127</v>
      </c>
      <c r="H85" s="74">
        <v>0</v>
      </c>
      <c r="I85" s="47">
        <v>0</v>
      </c>
      <c r="J85" s="47">
        <v>48.44</v>
      </c>
      <c r="K85" s="47">
        <v>0</v>
      </c>
      <c r="L85" s="47">
        <v>8.5299999999999994</v>
      </c>
      <c r="M85" s="75">
        <v>0</v>
      </c>
      <c r="N85" s="74">
        <v>-24</v>
      </c>
      <c r="O85" s="47">
        <v>-157</v>
      </c>
      <c r="P85" s="47">
        <v>0</v>
      </c>
      <c r="Q85" s="47">
        <v>-36</v>
      </c>
      <c r="R85" s="47">
        <v>0</v>
      </c>
      <c r="S85" s="75">
        <v>0</v>
      </c>
      <c r="U85" s="74">
        <v>-217.1</v>
      </c>
      <c r="V85" s="75">
        <v>56.97</v>
      </c>
      <c r="W85">
        <v>-24</v>
      </c>
      <c r="X85">
        <v>-157</v>
      </c>
      <c r="Y85">
        <v>-0.1</v>
      </c>
      <c r="Z85">
        <v>8.5299999999999994</v>
      </c>
      <c r="AA85">
        <v>-36</v>
      </c>
      <c r="AB85">
        <v>48.44</v>
      </c>
    </row>
    <row r="86" spans="7:28">
      <c r="G86" t="s">
        <v>128</v>
      </c>
      <c r="H86" s="74">
        <v>0</v>
      </c>
      <c r="I86" s="47">
        <v>0</v>
      </c>
      <c r="J86" s="47">
        <v>48.44</v>
      </c>
      <c r="K86" s="47">
        <v>0</v>
      </c>
      <c r="L86" s="47">
        <v>8.5299999999999994</v>
      </c>
      <c r="M86" s="75">
        <v>0</v>
      </c>
      <c r="N86" s="74">
        <v>-25</v>
      </c>
      <c r="O86" s="47">
        <v>-154</v>
      </c>
      <c r="P86" s="47">
        <v>0</v>
      </c>
      <c r="Q86" s="47">
        <v>-41</v>
      </c>
      <c r="R86" s="47">
        <v>0</v>
      </c>
      <c r="S86" s="75">
        <v>0</v>
      </c>
      <c r="U86" s="74">
        <v>-220.1</v>
      </c>
      <c r="V86" s="75">
        <v>56.97</v>
      </c>
      <c r="W86">
        <v>-25</v>
      </c>
      <c r="X86">
        <v>-154</v>
      </c>
      <c r="Y86">
        <v>-0.1</v>
      </c>
      <c r="Z86">
        <v>8.5299999999999994</v>
      </c>
      <c r="AA86">
        <v>-41</v>
      </c>
      <c r="AB86">
        <v>48.44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8.5299999999999994</v>
      </c>
      <c r="M87" s="75">
        <v>0</v>
      </c>
      <c r="N87" s="74">
        <v>-71</v>
      </c>
      <c r="O87" s="47">
        <v>-175</v>
      </c>
      <c r="P87" s="47">
        <v>-10</v>
      </c>
      <c r="Q87" s="47">
        <v>-35</v>
      </c>
      <c r="R87" s="47">
        <v>0</v>
      </c>
      <c r="S87" s="75">
        <v>0</v>
      </c>
      <c r="U87" s="74">
        <v>-291.10000000000002</v>
      </c>
      <c r="V87" s="75">
        <v>8.5299999999999994</v>
      </c>
      <c r="W87">
        <v>-71</v>
      </c>
      <c r="X87">
        <v>-175</v>
      </c>
      <c r="Y87">
        <v>-0.1</v>
      </c>
      <c r="Z87">
        <v>8.5299999999999994</v>
      </c>
      <c r="AA87">
        <v>-35</v>
      </c>
      <c r="AB87">
        <v>-10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8.5299999999999994</v>
      </c>
      <c r="M88" s="75">
        <v>0</v>
      </c>
      <c r="N88" s="74">
        <v>-76</v>
      </c>
      <c r="O88" s="47">
        <v>-177</v>
      </c>
      <c r="P88" s="47">
        <v>-15</v>
      </c>
      <c r="Q88" s="47">
        <v>-35</v>
      </c>
      <c r="R88" s="47">
        <v>0</v>
      </c>
      <c r="S88" s="75">
        <v>0</v>
      </c>
      <c r="U88" s="74">
        <v>-303.10000000000002</v>
      </c>
      <c r="V88" s="75">
        <v>8.5299999999999994</v>
      </c>
      <c r="W88">
        <v>-76</v>
      </c>
      <c r="X88">
        <v>-177</v>
      </c>
      <c r="Y88">
        <v>-0.1</v>
      </c>
      <c r="Z88">
        <v>8.5299999999999994</v>
      </c>
      <c r="AA88">
        <v>-35</v>
      </c>
      <c r="AB88">
        <v>-15</v>
      </c>
    </row>
    <row r="89" spans="7:28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8.5299999999999994</v>
      </c>
      <c r="M89" s="75">
        <v>0</v>
      </c>
      <c r="N89" s="74">
        <v>-2</v>
      </c>
      <c r="O89" s="47">
        <v>-180</v>
      </c>
      <c r="P89" s="47">
        <v>-20</v>
      </c>
      <c r="Q89" s="47">
        <v>-35</v>
      </c>
      <c r="R89" s="47">
        <v>0</v>
      </c>
      <c r="S89" s="75">
        <v>0</v>
      </c>
      <c r="U89" s="74">
        <v>-237.1</v>
      </c>
      <c r="V89" s="75">
        <v>8.5299999999999994</v>
      </c>
      <c r="W89">
        <v>-2</v>
      </c>
      <c r="X89">
        <v>-180</v>
      </c>
      <c r="Y89">
        <v>-0.1</v>
      </c>
      <c r="Z89">
        <v>8.5299999999999994</v>
      </c>
      <c r="AA89">
        <v>-35</v>
      </c>
      <c r="AB89">
        <v>-20</v>
      </c>
    </row>
    <row r="90" spans="7:28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8.24</v>
      </c>
      <c r="M90" s="75">
        <v>0</v>
      </c>
      <c r="N90" s="74">
        <v>-10</v>
      </c>
      <c r="O90" s="47">
        <v>-184</v>
      </c>
      <c r="P90" s="47">
        <v>-20</v>
      </c>
      <c r="Q90" s="47">
        <v>-36</v>
      </c>
      <c r="R90" s="47">
        <v>0</v>
      </c>
      <c r="S90" s="75">
        <v>0</v>
      </c>
      <c r="U90" s="74">
        <v>-250.1</v>
      </c>
      <c r="V90" s="75">
        <v>8.24</v>
      </c>
      <c r="W90">
        <v>-10</v>
      </c>
      <c r="X90">
        <v>-184</v>
      </c>
      <c r="Y90">
        <v>-0.1</v>
      </c>
      <c r="Z90">
        <v>8.24</v>
      </c>
      <c r="AA90">
        <v>-36</v>
      </c>
      <c r="AB90">
        <v>-20</v>
      </c>
    </row>
    <row r="91" spans="7:28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8.24</v>
      </c>
      <c r="M91" s="75">
        <v>0</v>
      </c>
      <c r="N91" s="74">
        <v>-49</v>
      </c>
      <c r="O91" s="47">
        <v>-90</v>
      </c>
      <c r="P91" s="47">
        <v>-10</v>
      </c>
      <c r="Q91" s="47">
        <v>-36</v>
      </c>
      <c r="R91" s="47">
        <v>0</v>
      </c>
      <c r="S91" s="75">
        <v>0</v>
      </c>
      <c r="U91" s="74">
        <v>-185.1</v>
      </c>
      <c r="V91" s="75">
        <v>8.24</v>
      </c>
      <c r="W91">
        <v>-49</v>
      </c>
      <c r="X91">
        <v>-90</v>
      </c>
      <c r="Y91">
        <v>-0.1</v>
      </c>
      <c r="Z91">
        <v>8.24</v>
      </c>
      <c r="AA91">
        <v>-36</v>
      </c>
      <c r="AB91">
        <v>-10</v>
      </c>
    </row>
    <row r="92" spans="7:28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7.56</v>
      </c>
      <c r="M92" s="75">
        <v>0</v>
      </c>
      <c r="N92" s="74">
        <v>-42</v>
      </c>
      <c r="O92" s="47">
        <v>-90</v>
      </c>
      <c r="P92" s="47">
        <v>-10</v>
      </c>
      <c r="Q92" s="47">
        <v>-36</v>
      </c>
      <c r="R92" s="47">
        <v>0</v>
      </c>
      <c r="S92" s="75">
        <v>0</v>
      </c>
      <c r="U92" s="74">
        <v>-178.1</v>
      </c>
      <c r="V92" s="75">
        <v>7.56</v>
      </c>
      <c r="W92">
        <v>-42</v>
      </c>
      <c r="X92">
        <v>-90</v>
      </c>
      <c r="Y92">
        <v>-0.1</v>
      </c>
      <c r="Z92">
        <v>7.56</v>
      </c>
      <c r="AA92">
        <v>-36</v>
      </c>
      <c r="AB92">
        <v>-10</v>
      </c>
    </row>
    <row r="93" spans="7:28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6.59</v>
      </c>
      <c r="M93" s="75">
        <v>0</v>
      </c>
      <c r="N93" s="74">
        <v>-68</v>
      </c>
      <c r="O93" s="47">
        <v>-90</v>
      </c>
      <c r="P93" s="47">
        <v>-23</v>
      </c>
      <c r="Q93" s="47">
        <v>-37</v>
      </c>
      <c r="R93" s="47">
        <v>0</v>
      </c>
      <c r="S93" s="75">
        <v>0</v>
      </c>
      <c r="U93" s="74">
        <v>-218.1</v>
      </c>
      <c r="V93" s="75">
        <v>6.59</v>
      </c>
      <c r="W93">
        <v>-68</v>
      </c>
      <c r="X93">
        <v>-90</v>
      </c>
      <c r="Y93">
        <v>-0.1</v>
      </c>
      <c r="Z93">
        <v>6.59</v>
      </c>
      <c r="AA93">
        <v>-37</v>
      </c>
      <c r="AB93">
        <v>-23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6.59</v>
      </c>
      <c r="M94" s="75">
        <v>0</v>
      </c>
      <c r="N94" s="74">
        <v>-53</v>
      </c>
      <c r="O94" s="47">
        <v>-90</v>
      </c>
      <c r="P94" s="47">
        <v>-23</v>
      </c>
      <c r="Q94" s="47">
        <v>-35</v>
      </c>
      <c r="R94" s="47">
        <v>0</v>
      </c>
      <c r="S94" s="75">
        <v>0</v>
      </c>
      <c r="U94" s="74">
        <v>-201.1</v>
      </c>
      <c r="V94" s="75">
        <v>6.59</v>
      </c>
      <c r="W94">
        <v>-53</v>
      </c>
      <c r="X94">
        <v>-90</v>
      </c>
      <c r="Y94">
        <v>-0.1</v>
      </c>
      <c r="Z94">
        <v>6.59</v>
      </c>
      <c r="AA94">
        <v>-35</v>
      </c>
      <c r="AB94">
        <v>-23</v>
      </c>
    </row>
    <row r="95" spans="7:28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4.6500000000000004</v>
      </c>
      <c r="M95" s="75">
        <v>0</v>
      </c>
      <c r="N95" s="74">
        <v>-18</v>
      </c>
      <c r="O95" s="47">
        <v>-20</v>
      </c>
      <c r="P95" s="47">
        <v>-28</v>
      </c>
      <c r="Q95" s="47">
        <v>-38</v>
      </c>
      <c r="R95" s="47">
        <v>0</v>
      </c>
      <c r="S95" s="75">
        <v>0</v>
      </c>
      <c r="U95" s="74">
        <v>-104.1</v>
      </c>
      <c r="V95" s="75">
        <v>4.6500000000000004</v>
      </c>
      <c r="W95">
        <v>-18</v>
      </c>
      <c r="X95">
        <v>-20</v>
      </c>
      <c r="Y95">
        <v>-0.1</v>
      </c>
      <c r="Z95">
        <v>4.6500000000000004</v>
      </c>
      <c r="AA95">
        <v>-38</v>
      </c>
      <c r="AB95">
        <v>-28</v>
      </c>
    </row>
    <row r="96" spans="7:28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4.6500000000000004</v>
      </c>
      <c r="M96" s="75">
        <v>0</v>
      </c>
      <c r="N96" s="74">
        <v>-18</v>
      </c>
      <c r="O96" s="47">
        <v>-20</v>
      </c>
      <c r="P96" s="47">
        <v>-21</v>
      </c>
      <c r="Q96" s="47">
        <v>-38</v>
      </c>
      <c r="R96" s="47">
        <v>0</v>
      </c>
      <c r="S96" s="75">
        <v>0</v>
      </c>
      <c r="U96" s="74">
        <v>-97.1</v>
      </c>
      <c r="V96" s="75">
        <v>4.6500000000000004</v>
      </c>
      <c r="W96">
        <v>-18</v>
      </c>
      <c r="X96">
        <v>-20</v>
      </c>
      <c r="Y96">
        <v>-0.1</v>
      </c>
      <c r="Z96">
        <v>4.6500000000000004</v>
      </c>
      <c r="AA96">
        <v>-38</v>
      </c>
      <c r="AB96">
        <v>-21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4.6500000000000004</v>
      </c>
      <c r="M97" s="75">
        <v>0</v>
      </c>
      <c r="N97" s="74">
        <v>-20</v>
      </c>
      <c r="O97" s="47">
        <v>-20</v>
      </c>
      <c r="P97" s="47">
        <v>-41</v>
      </c>
      <c r="Q97" s="47">
        <v>-38</v>
      </c>
      <c r="R97" s="47">
        <v>0</v>
      </c>
      <c r="S97" s="75">
        <v>0</v>
      </c>
      <c r="U97" s="74">
        <v>-119.1</v>
      </c>
      <c r="V97" s="75">
        <v>4.6500000000000004</v>
      </c>
      <c r="W97">
        <v>-20</v>
      </c>
      <c r="X97">
        <v>-20</v>
      </c>
      <c r="Y97">
        <v>-0.1</v>
      </c>
      <c r="Z97">
        <v>4.6500000000000004</v>
      </c>
      <c r="AA97">
        <v>-38</v>
      </c>
      <c r="AB97">
        <v>-41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4.6500000000000004</v>
      </c>
      <c r="M98" s="75">
        <v>0</v>
      </c>
      <c r="N98" s="74">
        <v>-22</v>
      </c>
      <c r="O98" s="47">
        <v>-20</v>
      </c>
      <c r="P98" s="47">
        <v>-47</v>
      </c>
      <c r="Q98" s="47">
        <v>-38</v>
      </c>
      <c r="R98" s="47">
        <v>0</v>
      </c>
      <c r="S98" s="75">
        <v>0</v>
      </c>
      <c r="U98" s="74">
        <v>-127.1</v>
      </c>
      <c r="V98" s="75">
        <v>4.6500000000000004</v>
      </c>
      <c r="W98">
        <v>-22</v>
      </c>
      <c r="X98">
        <v>-20</v>
      </c>
      <c r="Y98">
        <v>-0.1</v>
      </c>
      <c r="Z98">
        <v>4.6500000000000004</v>
      </c>
      <c r="AA98">
        <v>-38</v>
      </c>
      <c r="AB98">
        <v>-47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0.33305999999999997</v>
      </c>
      <c r="I99" s="70">
        <f t="shared" ref="I99:BQ99" si="1">SUM(I3:I98)/4000</f>
        <v>1.9865000000000001E-2</v>
      </c>
      <c r="J99" s="70">
        <f t="shared" si="1"/>
        <v>0.32069999999999999</v>
      </c>
      <c r="K99" s="70">
        <f t="shared" si="1"/>
        <v>0</v>
      </c>
      <c r="L99" s="70">
        <f t="shared" si="1"/>
        <v>0.17637749999999996</v>
      </c>
      <c r="M99" s="70">
        <f t="shared" si="1"/>
        <v>0</v>
      </c>
      <c r="N99" s="69">
        <f t="shared" si="1"/>
        <v>-1.0362499999999999</v>
      </c>
      <c r="O99" s="70">
        <f t="shared" si="1"/>
        <v>-1.6992499999999999</v>
      </c>
      <c r="P99" s="70">
        <f t="shared" si="1"/>
        <v>-1.2217499999999999</v>
      </c>
      <c r="Q99" s="70">
        <f t="shared" si="1"/>
        <v>-1.0615000000000001</v>
      </c>
      <c r="R99" s="70">
        <f t="shared" si="1"/>
        <v>0</v>
      </c>
      <c r="S99" s="71">
        <f t="shared" si="1"/>
        <v>0</v>
      </c>
      <c r="U99" s="69">
        <f t="shared" si="1"/>
        <v>-5.0523274999999952</v>
      </c>
      <c r="V99" s="71">
        <f t="shared" si="1"/>
        <v>0.85000250000000011</v>
      </c>
      <c r="W99">
        <f t="shared" si="1"/>
        <v>-0.70319000000000009</v>
      </c>
      <c r="X99">
        <f t="shared" si="1"/>
        <v>-1.6793849999999997</v>
      </c>
      <c r="Y99">
        <f t="shared" si="1"/>
        <v>-3.3577499999999955E-2</v>
      </c>
      <c r="Z99">
        <f t="shared" si="1"/>
        <v>0.17637749999999996</v>
      </c>
      <c r="AA99">
        <f t="shared" si="1"/>
        <v>-1.0615000000000001</v>
      </c>
      <c r="AB99">
        <f t="shared" si="1"/>
        <v>-0.90104999999999968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45533</v>
      </c>
      <c r="U2" s="74" t="s">
        <v>225</v>
      </c>
      <c r="V2" s="75" t="s">
        <v>224</v>
      </c>
      <c r="W2" s="29" t="s">
        <v>610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610</v>
      </c>
      <c r="U3" s="74">
        <v>-7</v>
      </c>
      <c r="V3" s="75">
        <v>0</v>
      </c>
      <c r="W3">
        <v>-7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-7</v>
      </c>
      <c r="V4" s="75">
        <v>0</v>
      </c>
      <c r="W4">
        <v>-7</v>
      </c>
      <c r="X4">
        <v>0</v>
      </c>
    </row>
    <row r="5" spans="1:24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-7</v>
      </c>
      <c r="V5" s="75">
        <v>0</v>
      </c>
      <c r="W5">
        <v>-7</v>
      </c>
      <c r="X5">
        <v>0</v>
      </c>
    </row>
    <row r="6" spans="1:24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-7</v>
      </c>
      <c r="V6" s="75">
        <v>0</v>
      </c>
      <c r="W6">
        <v>-7</v>
      </c>
      <c r="X6">
        <v>0</v>
      </c>
    </row>
    <row r="7" spans="1:24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-7</v>
      </c>
      <c r="V7" s="75">
        <v>0</v>
      </c>
      <c r="W7">
        <v>-7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-7</v>
      </c>
      <c r="V8" s="75">
        <v>0</v>
      </c>
      <c r="W8">
        <v>-7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-7</v>
      </c>
      <c r="V9" s="75">
        <v>0</v>
      </c>
      <c r="W9">
        <v>-7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-7</v>
      </c>
      <c r="V10" s="75">
        <v>0</v>
      </c>
      <c r="W10">
        <v>-7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-7</v>
      </c>
      <c r="V11" s="75">
        <v>0</v>
      </c>
      <c r="W11">
        <v>-7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-7</v>
      </c>
      <c r="V12" s="75">
        <v>0</v>
      </c>
      <c r="W12">
        <v>-7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-7</v>
      </c>
      <c r="V13" s="75">
        <v>0</v>
      </c>
      <c r="W13">
        <v>-7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-7</v>
      </c>
      <c r="V14" s="75">
        <v>0</v>
      </c>
      <c r="W14">
        <v>-7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-7</v>
      </c>
      <c r="V15" s="75">
        <v>0</v>
      </c>
      <c r="W15">
        <v>-7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-7</v>
      </c>
      <c r="V16" s="75">
        <v>0</v>
      </c>
      <c r="W16">
        <v>-7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-7</v>
      </c>
      <c r="V17" s="75">
        <v>0</v>
      </c>
      <c r="W17">
        <v>-7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-7</v>
      </c>
      <c r="V18" s="75">
        <v>0</v>
      </c>
      <c r="W18">
        <v>-7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-7</v>
      </c>
      <c r="V19" s="75">
        <v>0</v>
      </c>
      <c r="W19">
        <v>-7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2.23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-7</v>
      </c>
      <c r="V20" s="75">
        <v>2.23</v>
      </c>
      <c r="W20">
        <v>-7</v>
      </c>
      <c r="X20">
        <v>2.23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2.23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-7</v>
      </c>
      <c r="V21" s="75">
        <v>2.23</v>
      </c>
      <c r="W21">
        <v>-7</v>
      </c>
      <c r="X21">
        <v>2.23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4.46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-7</v>
      </c>
      <c r="V22" s="75">
        <v>4.46</v>
      </c>
      <c r="W22">
        <v>-7</v>
      </c>
      <c r="X22">
        <v>4.46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6.49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-7</v>
      </c>
      <c r="V23" s="75">
        <v>6.49</v>
      </c>
      <c r="W23">
        <v>-7</v>
      </c>
      <c r="X23">
        <v>6.49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10.95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-7</v>
      </c>
      <c r="V24" s="75">
        <v>10.95</v>
      </c>
      <c r="W24">
        <v>-7</v>
      </c>
      <c r="X24">
        <v>10.95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10.17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-7</v>
      </c>
      <c r="V25" s="75">
        <v>10.17</v>
      </c>
      <c r="W25">
        <v>-7</v>
      </c>
      <c r="X25">
        <v>10.17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5.62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-7</v>
      </c>
      <c r="V26" s="75">
        <v>5.62</v>
      </c>
      <c r="W26">
        <v>-7</v>
      </c>
      <c r="X26">
        <v>5.62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1.76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-7</v>
      </c>
      <c r="V27" s="75">
        <v>1.76</v>
      </c>
      <c r="W27">
        <v>-7</v>
      </c>
      <c r="X27">
        <v>1.76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4.7699999999999996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-7</v>
      </c>
      <c r="V28" s="75">
        <v>4.7699999999999996</v>
      </c>
      <c r="W28">
        <v>-7</v>
      </c>
      <c r="X28">
        <v>4.7699999999999996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4.05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-7</v>
      </c>
      <c r="V29" s="75">
        <v>4.05</v>
      </c>
      <c r="W29">
        <v>-7</v>
      </c>
      <c r="X29">
        <v>4.05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2.75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-7</v>
      </c>
      <c r="V30" s="75">
        <v>2.75</v>
      </c>
      <c r="W30">
        <v>-7</v>
      </c>
      <c r="X30">
        <v>2.75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-7</v>
      </c>
      <c r="V31" s="75">
        <v>0</v>
      </c>
      <c r="W31">
        <v>-7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-7</v>
      </c>
      <c r="V32" s="75">
        <v>0</v>
      </c>
      <c r="W32">
        <v>-7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-7</v>
      </c>
      <c r="V33" s="75">
        <v>0</v>
      </c>
      <c r="W33">
        <v>-7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0.23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-7</v>
      </c>
      <c r="V34" s="75">
        <v>0.23</v>
      </c>
      <c r="W34">
        <v>-7</v>
      </c>
      <c r="X34">
        <v>0.23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0.81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-7</v>
      </c>
      <c r="V35" s="75">
        <v>0.81</v>
      </c>
      <c r="W35">
        <v>-7</v>
      </c>
      <c r="X35">
        <v>0.81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2.64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-7</v>
      </c>
      <c r="V36" s="75">
        <v>2.64</v>
      </c>
      <c r="W36">
        <v>-7</v>
      </c>
      <c r="X36">
        <v>2.64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3.58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-7</v>
      </c>
      <c r="V37" s="75">
        <v>3.58</v>
      </c>
      <c r="W37">
        <v>-7</v>
      </c>
      <c r="X37">
        <v>3.58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6.3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-0.7</v>
      </c>
      <c r="V38" s="75">
        <v>6.3</v>
      </c>
      <c r="W38">
        <v>-0.7</v>
      </c>
      <c r="X38">
        <v>6.3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6.2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-0.1</v>
      </c>
      <c r="V39" s="75">
        <v>6.2</v>
      </c>
      <c r="W39">
        <v>-0.1</v>
      </c>
      <c r="X39">
        <v>6.2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5.81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-4.5599999999999996</v>
      </c>
      <c r="V40" s="75">
        <v>5.81</v>
      </c>
      <c r="W40">
        <v>-4.5599999999999996</v>
      </c>
      <c r="X40">
        <v>5.81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8.14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-1.45</v>
      </c>
      <c r="V41" s="75">
        <v>8.14</v>
      </c>
      <c r="W41">
        <v>-1.45</v>
      </c>
      <c r="X41">
        <v>8.14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3.58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3.58</v>
      </c>
      <c r="W42">
        <v>0</v>
      </c>
      <c r="X42">
        <v>3.58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4.17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4.17</v>
      </c>
      <c r="W43">
        <v>0</v>
      </c>
      <c r="X43">
        <v>4.17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3.88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3.88</v>
      </c>
      <c r="W44">
        <v>0</v>
      </c>
      <c r="X44">
        <v>3.88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2.91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2.91</v>
      </c>
      <c r="W45">
        <v>0</v>
      </c>
      <c r="X45">
        <v>2.91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2.62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2.62</v>
      </c>
      <c r="W46">
        <v>0</v>
      </c>
      <c r="X46">
        <v>2.62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0.19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0.19</v>
      </c>
      <c r="W47">
        <v>0</v>
      </c>
      <c r="X47">
        <v>0.19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1.45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1.45</v>
      </c>
      <c r="W49">
        <v>0</v>
      </c>
      <c r="X49">
        <v>1.45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2.71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2.71</v>
      </c>
      <c r="W50">
        <v>0</v>
      </c>
      <c r="X50">
        <v>2.71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8.6199999999999992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8.6199999999999992</v>
      </c>
      <c r="W51">
        <v>0</v>
      </c>
      <c r="X51">
        <v>8.6199999999999992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8.24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8.24</v>
      </c>
      <c r="W52">
        <v>0</v>
      </c>
      <c r="X52">
        <v>8.24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3.97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3.97</v>
      </c>
      <c r="W53">
        <v>0</v>
      </c>
      <c r="X53">
        <v>3.97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5.81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5.81</v>
      </c>
      <c r="W54">
        <v>0</v>
      </c>
      <c r="X54">
        <v>5.81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6.1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6.1</v>
      </c>
      <c r="W55">
        <v>0</v>
      </c>
      <c r="X55">
        <v>6.1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4.84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4.84</v>
      </c>
      <c r="W56">
        <v>0</v>
      </c>
      <c r="X56">
        <v>4.84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7.27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7.27</v>
      </c>
      <c r="W57">
        <v>0</v>
      </c>
      <c r="X57">
        <v>7.27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3</v>
      </c>
      <c r="W58">
        <v>0</v>
      </c>
      <c r="X58">
        <v>3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2.81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2.81</v>
      </c>
      <c r="W59">
        <v>0</v>
      </c>
      <c r="X59">
        <v>2.81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5.23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5.23</v>
      </c>
      <c r="W60">
        <v>0</v>
      </c>
      <c r="X60">
        <v>5.23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6.1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6.1</v>
      </c>
      <c r="W61">
        <v>0</v>
      </c>
      <c r="X61">
        <v>6.1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3.39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3.39</v>
      </c>
      <c r="W62">
        <v>0</v>
      </c>
      <c r="X62">
        <v>3.39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2.52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2.52</v>
      </c>
      <c r="W63">
        <v>0</v>
      </c>
      <c r="X63">
        <v>2.52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3.78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3.78</v>
      </c>
      <c r="W64">
        <v>0</v>
      </c>
      <c r="X64">
        <v>3.78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4.9400000000000004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4.9400000000000004</v>
      </c>
      <c r="W65">
        <v>0</v>
      </c>
      <c r="X65">
        <v>4.9400000000000004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3.88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3.88</v>
      </c>
      <c r="W66">
        <v>0</v>
      </c>
      <c r="X66">
        <v>3.88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-7</v>
      </c>
      <c r="V69" s="75">
        <v>0</v>
      </c>
      <c r="W69">
        <v>-7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1.45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-7</v>
      </c>
      <c r="V70" s="75">
        <v>1.45</v>
      </c>
      <c r="W70">
        <v>-7</v>
      </c>
      <c r="X70">
        <v>1.45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6.59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-7</v>
      </c>
      <c r="V71" s="75">
        <v>6.59</v>
      </c>
      <c r="W71">
        <v>-7</v>
      </c>
      <c r="X71">
        <v>6.59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2.79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-7</v>
      </c>
      <c r="V72" s="75">
        <v>2.79</v>
      </c>
      <c r="W72">
        <v>-7</v>
      </c>
      <c r="X72">
        <v>2.79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-7</v>
      </c>
      <c r="V73" s="75">
        <v>0</v>
      </c>
      <c r="W73">
        <v>-7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-7</v>
      </c>
      <c r="V74" s="75">
        <v>0</v>
      </c>
      <c r="W74">
        <v>-7</v>
      </c>
      <c r="X74">
        <v>0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3.44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-7</v>
      </c>
      <c r="V75" s="75">
        <v>3.44</v>
      </c>
      <c r="W75">
        <v>-7</v>
      </c>
      <c r="X75">
        <v>3.44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-7</v>
      </c>
      <c r="V76" s="75">
        <v>0</v>
      </c>
      <c r="W76">
        <v>-7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-7</v>
      </c>
      <c r="V77" s="75">
        <v>0</v>
      </c>
      <c r="W77">
        <v>-7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-7</v>
      </c>
      <c r="V78" s="75">
        <v>0</v>
      </c>
      <c r="W78">
        <v>-7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-7</v>
      </c>
      <c r="V79" s="75">
        <v>0</v>
      </c>
      <c r="W79">
        <v>-7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-7</v>
      </c>
      <c r="V80" s="75">
        <v>0</v>
      </c>
      <c r="W80">
        <v>-7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-7</v>
      </c>
      <c r="V81" s="75">
        <v>0</v>
      </c>
      <c r="W81">
        <v>-7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-7</v>
      </c>
      <c r="V82" s="75">
        <v>0</v>
      </c>
      <c r="W82">
        <v>-7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-7</v>
      </c>
      <c r="V83" s="75">
        <v>0</v>
      </c>
      <c r="W83">
        <v>-7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-7</v>
      </c>
      <c r="V84" s="75">
        <v>0</v>
      </c>
      <c r="W84">
        <v>-7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-7</v>
      </c>
      <c r="V85" s="75">
        <v>0</v>
      </c>
      <c r="W85">
        <v>-7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-7</v>
      </c>
      <c r="V86" s="75">
        <v>0</v>
      </c>
      <c r="W86">
        <v>-7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-7</v>
      </c>
      <c r="V87" s="75">
        <v>0</v>
      </c>
      <c r="W87">
        <v>-7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-7</v>
      </c>
      <c r="V88" s="75">
        <v>0</v>
      </c>
      <c r="W88">
        <v>-7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-7</v>
      </c>
      <c r="V89" s="75">
        <v>0</v>
      </c>
      <c r="W89">
        <v>-7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-7</v>
      </c>
      <c r="V90" s="75">
        <v>0</v>
      </c>
      <c r="W90">
        <v>-7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-7</v>
      </c>
      <c r="V91" s="75">
        <v>0</v>
      </c>
      <c r="W91">
        <v>-7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-7</v>
      </c>
      <c r="V92" s="75">
        <v>0</v>
      </c>
      <c r="W92">
        <v>-7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-7</v>
      </c>
      <c r="V93" s="75">
        <v>0</v>
      </c>
      <c r="W93">
        <v>-7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-7</v>
      </c>
      <c r="V94" s="75">
        <v>0</v>
      </c>
      <c r="W94">
        <v>-7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-7</v>
      </c>
      <c r="V95" s="75">
        <v>0</v>
      </c>
      <c r="W95">
        <v>-7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-7</v>
      </c>
      <c r="V96" s="75">
        <v>0</v>
      </c>
      <c r="W96">
        <v>-7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-7</v>
      </c>
      <c r="V97" s="75">
        <v>0</v>
      </c>
      <c r="W97">
        <v>-7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-7</v>
      </c>
      <c r="V98" s="75">
        <v>0</v>
      </c>
      <c r="W98">
        <v>-7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5.136749999999999E-2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-0.11545249999999999</v>
      </c>
      <c r="V99" s="71">
        <f t="shared" si="1"/>
        <v>5.136749999999999E-2</v>
      </c>
      <c r="W99">
        <f t="shared" si="1"/>
        <v>-0.11545249999999999</v>
      </c>
      <c r="X99">
        <f t="shared" si="1"/>
        <v>5.136749999999999E-2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45533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5.2149999999999999</v>
      </c>
      <c r="E3">
        <f>GT_NG!P3</f>
        <v>13.543876337693224</v>
      </c>
      <c r="F3">
        <f>GT_Spot!P3</f>
        <v>0</v>
      </c>
      <c r="G3">
        <f>PPCL_NG!P3</f>
        <v>0</v>
      </c>
      <c r="H3">
        <f>PPCL_Spot!P3</f>
        <v>43.12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1194.5592620626037</v>
      </c>
      <c r="P3" s="37">
        <v>118.82425720085057</v>
      </c>
      <c r="Q3" s="37">
        <v>38.440000000000005</v>
      </c>
      <c r="R3" s="39">
        <v>0</v>
      </c>
      <c r="S3" s="39">
        <v>0</v>
      </c>
      <c r="T3" s="38">
        <f>SUMPRODUCT(LTA!J3:AN3,LTA!J$101:AN$101,LTA!J$103:AN$103)</f>
        <v>49.33</v>
      </c>
      <c r="U3" s="38">
        <f>SUMPRODUCT(LTA!J3:AN3,LTA!J$102:AN$102,LTA!J$103:AN$103)</f>
        <v>172.17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41.66</v>
      </c>
      <c r="Z3" s="35">
        <f>IEX!N3</f>
        <v>0</v>
      </c>
      <c r="AA3" s="76">
        <f>STOA!H3</f>
        <v>508.63</v>
      </c>
      <c r="AB3" s="76">
        <f>-STOA!N3</f>
        <v>0</v>
      </c>
      <c r="AC3">
        <f>SUMIF(B3:AB3,"&gt;0")*$AC$2-SUMIF(B3:AB3,"&lt;0")*($AC$2/(1-$AC$2))+SUMIF(AI3:AR3,"&gt;0")*$AC$2-SUMIF(AI3:AR3,"&lt;0")*($AC$2/(1-$AC$2))</f>
        <v>19.794167578343593</v>
      </c>
      <c r="AD3">
        <f>SUM(B3:AB3,AI3:AV3)-AC3</f>
        <v>2336.6543536530367</v>
      </c>
      <c r="AE3">
        <f>'IDT-1'!B3</f>
        <v>0</v>
      </c>
      <c r="AF3" s="25"/>
      <c r="AG3">
        <f>SUM(AD3:AF3)</f>
        <v>2336.6543536530367</v>
      </c>
      <c r="AI3" s="35">
        <f>PXIL!H3</f>
        <v>0</v>
      </c>
      <c r="AJ3" s="35">
        <f>PXIL!N3</f>
        <v>0</v>
      </c>
      <c r="AK3" s="35">
        <f>RTM_IEX!H3</f>
        <v>87.2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13.543876337693224</v>
      </c>
      <c r="F4">
        <f>GT_Spot!P4</f>
        <v>0</v>
      </c>
      <c r="G4">
        <f>PPCL_NG!P4</f>
        <v>0</v>
      </c>
      <c r="H4">
        <f>PPCL_Spot!P4</f>
        <v>43.12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1194.0192620626037</v>
      </c>
      <c r="P4" s="37">
        <v>118.83</v>
      </c>
      <c r="Q4" s="37">
        <v>38.440000000000005</v>
      </c>
      <c r="R4" s="39">
        <v>0</v>
      </c>
      <c r="S4" s="39">
        <v>0</v>
      </c>
      <c r="T4" s="38">
        <f>SUMPRODUCT(LTA!J4:AN4,LTA!J$101:AN$101,LTA!J$103:AN$103)</f>
        <v>51</v>
      </c>
      <c r="U4" s="38">
        <f>SUMPRODUCT(LTA!J4:AN4,LTA!J$102:AN$102,LTA!J$103:AN$103)</f>
        <v>171.57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18.41</v>
      </c>
      <c r="Z4" s="35">
        <f>IEX!N4</f>
        <v>0</v>
      </c>
      <c r="AA4" s="76">
        <f>STOA!H4</f>
        <v>508.63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19.50575981785645</v>
      </c>
      <c r="AD4">
        <f t="shared" ref="AD4:AD67" si="1">SUM(B4:AB4,AI4:AV4)-AC4</f>
        <v>2302.6085042126733</v>
      </c>
      <c r="AE4">
        <f>'IDT-1'!B4</f>
        <v>0</v>
      </c>
      <c r="AF4" s="25"/>
      <c r="AG4">
        <f t="shared" ref="AG4:AG67" si="2">SUM(AD4:AF4)</f>
        <v>2302.6085042126733</v>
      </c>
      <c r="AI4" s="35">
        <f>PXIL!H4</f>
        <v>0</v>
      </c>
      <c r="AJ4" s="35">
        <f>PXIL!N4</f>
        <v>0</v>
      </c>
      <c r="AK4" s="35">
        <f>RTM_IEX!H4</f>
        <v>75.58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13.543876337693224</v>
      </c>
      <c r="F5">
        <f>GT_Spot!P5</f>
        <v>0</v>
      </c>
      <c r="G5">
        <f>PPCL_NG!P5</f>
        <v>0</v>
      </c>
      <c r="H5">
        <f>PPCL_Spot!P5</f>
        <v>43.12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1197.1115149161546</v>
      </c>
      <c r="P5" s="37">
        <v>118.83</v>
      </c>
      <c r="Q5" s="37">
        <v>38.440000000000005</v>
      </c>
      <c r="R5" s="39">
        <v>0</v>
      </c>
      <c r="S5" s="39">
        <v>0</v>
      </c>
      <c r="T5" s="38">
        <f>SUMPRODUCT(LTA!J5:AN5,LTA!J$101:AN$101,LTA!J$103:AN$103)</f>
        <v>54.34</v>
      </c>
      <c r="U5" s="38">
        <f>SUMPRODUCT(LTA!J5:AN5,LTA!J$102:AN$102,LTA!J$103:AN$103)</f>
        <v>171.57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508.63</v>
      </c>
      <c r="AB5" s="76">
        <f>-STOA!N5</f>
        <v>0</v>
      </c>
      <c r="AC5">
        <f t="shared" si="0"/>
        <v>19.128366741826273</v>
      </c>
      <c r="AD5">
        <f t="shared" si="1"/>
        <v>2258.0581501422544</v>
      </c>
      <c r="AE5">
        <f>'IDT-1'!B5</f>
        <v>0</v>
      </c>
      <c r="AF5" s="25"/>
      <c r="AG5">
        <f t="shared" si="2"/>
        <v>2258.0581501422544</v>
      </c>
      <c r="AI5" s="35">
        <f>PXIL!H5</f>
        <v>0</v>
      </c>
      <c r="AJ5" s="35">
        <f>PXIL!N5</f>
        <v>0</v>
      </c>
      <c r="AK5" s="35">
        <f>RTM_IEX!H5</f>
        <v>42.63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13.543876337693224</v>
      </c>
      <c r="F6">
        <f>GT_Spot!P6</f>
        <v>0</v>
      </c>
      <c r="G6">
        <f>PPCL_NG!P6</f>
        <v>0</v>
      </c>
      <c r="H6">
        <f>PPCL_Spot!P6</f>
        <v>43.12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1197.1115149161546</v>
      </c>
      <c r="P6" s="37">
        <v>118.83</v>
      </c>
      <c r="Q6" s="37">
        <v>38.440000000000005</v>
      </c>
      <c r="R6" s="39">
        <v>0</v>
      </c>
      <c r="S6" s="39">
        <v>0</v>
      </c>
      <c r="T6" s="38">
        <f>SUMPRODUCT(LTA!J6:AN6,LTA!J$101:AN$101,LTA!J$103:AN$103)</f>
        <v>104.33</v>
      </c>
      <c r="U6" s="38">
        <f>SUMPRODUCT(LTA!J6:AN6,LTA!J$102:AN$102,LTA!J$103:AN$103)</f>
        <v>170.97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508.63</v>
      </c>
      <c r="AB6" s="76">
        <f>-STOA!N6</f>
        <v>0</v>
      </c>
      <c r="AC6">
        <f t="shared" si="0"/>
        <v>19.225806741826275</v>
      </c>
      <c r="AD6">
        <f t="shared" si="1"/>
        <v>2269.5607101422547</v>
      </c>
      <c r="AE6">
        <f>'IDT-1'!B6</f>
        <v>0</v>
      </c>
      <c r="AF6" s="25"/>
      <c r="AG6">
        <f t="shared" si="2"/>
        <v>2269.5607101422547</v>
      </c>
      <c r="AI6" s="35">
        <f>PXIL!H6</f>
        <v>0</v>
      </c>
      <c r="AJ6" s="35">
        <f>PXIL!N6</f>
        <v>0</v>
      </c>
      <c r="AK6" s="35">
        <f>RTM_IEX!H6</f>
        <v>4.84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13.543876337693224</v>
      </c>
      <c r="F7">
        <f>GT_Spot!P7</f>
        <v>0</v>
      </c>
      <c r="G7">
        <f>PPCL_NG!P7</f>
        <v>0</v>
      </c>
      <c r="H7">
        <f>PPCL_Spot!P7</f>
        <v>43.12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1194.5815149161547</v>
      </c>
      <c r="P7" s="37">
        <v>118.83</v>
      </c>
      <c r="Q7" s="37">
        <v>28.109999999999996</v>
      </c>
      <c r="R7" s="39">
        <v>0</v>
      </c>
      <c r="S7" s="39">
        <v>0</v>
      </c>
      <c r="T7" s="38">
        <f>SUMPRODUCT(LTA!J7:AN7,LTA!J$101:AN$101,LTA!J$103:AN$103)</f>
        <v>104.67</v>
      </c>
      <c r="U7" s="38">
        <f>SUMPRODUCT(LTA!J7:AN7,LTA!J$102:AN$102,LTA!J$103:AN$103)</f>
        <v>170.76999999999998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508.57999999999993</v>
      </c>
      <c r="AB7" s="76">
        <f>-STOA!N7</f>
        <v>0</v>
      </c>
      <c r="AC7">
        <f t="shared" si="0"/>
        <v>19.315075158123165</v>
      </c>
      <c r="AD7">
        <f t="shared" si="1"/>
        <v>2223.8614417259569</v>
      </c>
      <c r="AE7">
        <f>'IDT-1'!B7</f>
        <v>0</v>
      </c>
      <c r="AF7" s="25"/>
      <c r="AG7">
        <f t="shared" si="2"/>
        <v>2223.8614417259569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-28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13.543876337693224</v>
      </c>
      <c r="F8">
        <f>GT_Spot!P8</f>
        <v>0</v>
      </c>
      <c r="G8">
        <f>PPCL_NG!P8</f>
        <v>0</v>
      </c>
      <c r="H8">
        <f>PPCL_Spot!P8</f>
        <v>43.12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1162.6115149161546</v>
      </c>
      <c r="P8" s="37">
        <v>118.83</v>
      </c>
      <c r="Q8" s="37">
        <v>28.109999999999996</v>
      </c>
      <c r="R8" s="39">
        <v>0</v>
      </c>
      <c r="S8" s="39">
        <v>0</v>
      </c>
      <c r="T8" s="38">
        <f>SUMPRODUCT(LTA!J8:AN8,LTA!J$101:AN$101,LTA!J$103:AN$103)</f>
        <v>105.01</v>
      </c>
      <c r="U8" s="38">
        <f>SUMPRODUCT(LTA!J8:AN8,LTA!J$102:AN$102,LTA!J$103:AN$103)</f>
        <v>169.76999999999998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508.57999999999993</v>
      </c>
      <c r="AB8" s="76">
        <f>-STOA!N8</f>
        <v>0</v>
      </c>
      <c r="AC8">
        <f t="shared" si="0"/>
        <v>19.142637050821836</v>
      </c>
      <c r="AD8">
        <f t="shared" si="1"/>
        <v>2179.4038798332581</v>
      </c>
      <c r="AE8">
        <f>'IDT-1'!B8</f>
        <v>0</v>
      </c>
      <c r="AF8" s="25"/>
      <c r="AG8">
        <f t="shared" si="2"/>
        <v>2179.4038798332581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-40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13.543876337693224</v>
      </c>
      <c r="F9">
        <f>GT_Spot!P9</f>
        <v>0</v>
      </c>
      <c r="G9">
        <f>PPCL_NG!P9</f>
        <v>0</v>
      </c>
      <c r="H9">
        <f>PPCL_Spot!P9</f>
        <v>43.12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1121.8280709735041</v>
      </c>
      <c r="P9" s="37">
        <v>118.83</v>
      </c>
      <c r="Q9" s="37">
        <v>28.109999999999996</v>
      </c>
      <c r="R9" s="39">
        <v>0</v>
      </c>
      <c r="S9" s="39">
        <v>0</v>
      </c>
      <c r="T9" s="38">
        <f>SUMPRODUCT(LTA!J9:AN9,LTA!J$101:AN$101,LTA!J$103:AN$103)</f>
        <v>100.33</v>
      </c>
      <c r="U9" s="38">
        <f>SUMPRODUCT(LTA!J9:AN9,LTA!J$102:AN$102,LTA!J$103:AN$103)</f>
        <v>170.57999999999998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508.57999999999993</v>
      </c>
      <c r="AB9" s="76">
        <f>-STOA!N9</f>
        <v>0</v>
      </c>
      <c r="AC9">
        <f t="shared" si="0"/>
        <v>19.013211695725357</v>
      </c>
      <c r="AD9">
        <f t="shared" si="1"/>
        <v>2105.8798612457044</v>
      </c>
      <c r="AE9">
        <f>'IDT-1'!B9</f>
        <v>0</v>
      </c>
      <c r="AF9" s="25"/>
      <c r="AG9">
        <f t="shared" si="2"/>
        <v>2105.8798612457044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-69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13.543876337693224</v>
      </c>
      <c r="F10">
        <f>GT_Spot!P10</f>
        <v>0</v>
      </c>
      <c r="G10">
        <f>PPCL_NG!P10</f>
        <v>0</v>
      </c>
      <c r="H10">
        <f>PPCL_Spot!P10</f>
        <v>43.12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1085.9780709735039</v>
      </c>
      <c r="P10" s="37">
        <v>118.83</v>
      </c>
      <c r="Q10" s="37">
        <v>28.109999999999996</v>
      </c>
      <c r="R10" s="39">
        <v>0</v>
      </c>
      <c r="S10" s="39">
        <v>0</v>
      </c>
      <c r="T10" s="38">
        <f>SUMPRODUCT(LTA!J10:AN10,LTA!J$101:AN$101,LTA!J$103:AN$103)</f>
        <v>100.67</v>
      </c>
      <c r="U10" s="38">
        <f>SUMPRODUCT(LTA!J10:AN10,LTA!J$102:AN$102,LTA!J$103:AN$103)</f>
        <v>170.38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508.57999999999993</v>
      </c>
      <c r="AB10" s="76">
        <f>-STOA!N10</f>
        <v>0</v>
      </c>
      <c r="AC10">
        <f t="shared" si="0"/>
        <v>18.637007276201352</v>
      </c>
      <c r="AD10">
        <f t="shared" si="1"/>
        <v>2079.5460656652281</v>
      </c>
      <c r="AE10">
        <f>'IDT-1'!B10</f>
        <v>0</v>
      </c>
      <c r="AF10" s="25"/>
      <c r="AG10">
        <f t="shared" si="2"/>
        <v>2079.5460656652281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-60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13.543876337693224</v>
      </c>
      <c r="F11">
        <f>GT_Spot!P11</f>
        <v>0</v>
      </c>
      <c r="G11">
        <f>PPCL_NG!P11</f>
        <v>0</v>
      </c>
      <c r="H11">
        <f>PPCL_Spot!P11</f>
        <v>43.12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1121.421015198712</v>
      </c>
      <c r="P11" s="37">
        <v>118.83</v>
      </c>
      <c r="Q11" s="37">
        <v>28.109999999999996</v>
      </c>
      <c r="R11" s="39">
        <v>0</v>
      </c>
      <c r="S11" s="39">
        <v>0</v>
      </c>
      <c r="T11" s="38">
        <f>SUMPRODUCT(LTA!J11:AN11,LTA!J$101:AN$101,LTA!J$103:AN$103)</f>
        <v>96.67</v>
      </c>
      <c r="U11" s="38">
        <f>SUMPRODUCT(LTA!J11:AN11,LTA!J$102:AN$102,LTA!J$103:AN$103)</f>
        <v>165.18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508.57999999999993</v>
      </c>
      <c r="AB11" s="76">
        <f>-STOA!N11</f>
        <v>0</v>
      </c>
      <c r="AC11">
        <f t="shared" si="0"/>
        <v>19.450429048435335</v>
      </c>
      <c r="AD11">
        <f t="shared" si="1"/>
        <v>2034.9755881182025</v>
      </c>
      <c r="AE11">
        <f>'IDT-1'!B11</f>
        <v>0</v>
      </c>
      <c r="AF11" s="25"/>
      <c r="AG11">
        <f t="shared" si="2"/>
        <v>2034.9755881182025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-130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13.543876337693224</v>
      </c>
      <c r="F12">
        <f>GT_Spot!P12</f>
        <v>0</v>
      </c>
      <c r="G12">
        <f>PPCL_NG!P12</f>
        <v>0</v>
      </c>
      <c r="H12">
        <f>PPCL_Spot!P12</f>
        <v>43.12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1104.7992858797882</v>
      </c>
      <c r="P12" s="37">
        <v>118.83</v>
      </c>
      <c r="Q12" s="37">
        <v>28.109999999999996</v>
      </c>
      <c r="R12" s="39">
        <v>0</v>
      </c>
      <c r="S12" s="39">
        <v>0</v>
      </c>
      <c r="T12" s="38">
        <f>SUMPRODUCT(LTA!J12:AN12,LTA!J$101:AN$101,LTA!J$103:AN$103)</f>
        <v>96.67</v>
      </c>
      <c r="U12" s="38">
        <f>SUMPRODUCT(LTA!J12:AN12,LTA!J$102:AN$102,LTA!J$103:AN$103)</f>
        <v>164.78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508.57999999999993</v>
      </c>
      <c r="AB12" s="76">
        <f>-STOA!N12</f>
        <v>0</v>
      </c>
      <c r="AC12">
        <f t="shared" si="0"/>
        <v>19.383686941680377</v>
      </c>
      <c r="AD12">
        <f t="shared" si="1"/>
        <v>2009.0206009060335</v>
      </c>
      <c r="AE12">
        <f>'IDT-1'!B12</f>
        <v>0</v>
      </c>
      <c r="AF12" s="25"/>
      <c r="AG12">
        <f t="shared" si="2"/>
        <v>2009.0206009060335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-139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13.543876337693224</v>
      </c>
      <c r="F13">
        <f>GT_Spot!P13</f>
        <v>0</v>
      </c>
      <c r="G13">
        <f>PPCL_NG!P13</f>
        <v>0</v>
      </c>
      <c r="H13">
        <f>PPCL_Spot!P13</f>
        <v>43.12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1001.4583566292006</v>
      </c>
      <c r="P13" s="37">
        <v>118.83</v>
      </c>
      <c r="Q13" s="37">
        <v>28.109999999999996</v>
      </c>
      <c r="R13" s="39">
        <v>0</v>
      </c>
      <c r="S13" s="39">
        <v>0</v>
      </c>
      <c r="T13" s="38">
        <f>SUMPRODUCT(LTA!J13:AN13,LTA!J$101:AN$101,LTA!J$103:AN$103)</f>
        <v>75.989999999999995</v>
      </c>
      <c r="U13" s="38">
        <f>SUMPRODUCT(LTA!J13:AN13,LTA!J$102:AN$102,LTA!J$103:AN$103)</f>
        <v>167.18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508.57999999999993</v>
      </c>
      <c r="AB13" s="76">
        <f>-STOA!N13</f>
        <v>0</v>
      </c>
      <c r="AC13">
        <f t="shared" si="0"/>
        <v>17.726734306608758</v>
      </c>
      <c r="AD13">
        <f t="shared" si="1"/>
        <v>1964.0566242905177</v>
      </c>
      <c r="AE13">
        <f>'IDT-1'!B13</f>
        <v>0</v>
      </c>
      <c r="AF13" s="25"/>
      <c r="AG13">
        <f t="shared" si="2"/>
        <v>1964.0566242905177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-64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13.543876337693224</v>
      </c>
      <c r="F14">
        <f>GT_Spot!P14</f>
        <v>0</v>
      </c>
      <c r="G14">
        <f>PPCL_NG!P14</f>
        <v>0</v>
      </c>
      <c r="H14">
        <f>PPCL_Spot!P14</f>
        <v>43.12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958.68822882946438</v>
      </c>
      <c r="P14" s="37">
        <v>118.83</v>
      </c>
      <c r="Q14" s="37">
        <v>28.109999999999996</v>
      </c>
      <c r="R14" s="39">
        <v>0</v>
      </c>
      <c r="S14" s="39">
        <v>0</v>
      </c>
      <c r="T14" s="38">
        <f>SUMPRODUCT(LTA!J14:AN14,LTA!J$101:AN$101,LTA!J$103:AN$103)</f>
        <v>76.33</v>
      </c>
      <c r="U14" s="38">
        <f>SUMPRODUCT(LTA!J14:AN14,LTA!J$102:AN$102,LTA!J$103:AN$103)</f>
        <v>166.38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508.57999999999993</v>
      </c>
      <c r="AB14" s="76">
        <f>-STOA!N14</f>
        <v>0</v>
      </c>
      <c r="AC14">
        <f t="shared" si="0"/>
        <v>17.245005024942525</v>
      </c>
      <c r="AD14">
        <f t="shared" si="1"/>
        <v>1935.3082257724475</v>
      </c>
      <c r="AE14">
        <f>'IDT-1'!B14</f>
        <v>0</v>
      </c>
      <c r="AF14" s="25"/>
      <c r="AG14">
        <f t="shared" si="2"/>
        <v>1935.3082257724475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-50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13.543876337693224</v>
      </c>
      <c r="F15">
        <f>GT_Spot!P15</f>
        <v>0</v>
      </c>
      <c r="G15">
        <f>PPCL_NG!P15</f>
        <v>0</v>
      </c>
      <c r="H15">
        <f>PPCL_Spot!P15</f>
        <v>43.12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942.28732833517938</v>
      </c>
      <c r="P15" s="37">
        <v>118.83</v>
      </c>
      <c r="Q15" s="37">
        <v>28.109999999999996</v>
      </c>
      <c r="R15" s="39">
        <v>0</v>
      </c>
      <c r="S15" s="39">
        <v>0</v>
      </c>
      <c r="T15" s="38">
        <f>SUMPRODUCT(LTA!J15:AN15,LTA!J$101:AN$101,LTA!J$103:AN$103)</f>
        <v>76.67</v>
      </c>
      <c r="U15" s="38">
        <f>SUMPRODUCT(LTA!J15:AN15,LTA!J$102:AN$102,LTA!J$103:AN$103)</f>
        <v>160.78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469.81999999999994</v>
      </c>
      <c r="AB15" s="76">
        <f>-STOA!N15</f>
        <v>0</v>
      </c>
      <c r="AC15">
        <f t="shared" si="0"/>
        <v>16.313911574546083</v>
      </c>
      <c r="AD15">
        <f t="shared" si="1"/>
        <v>1925.818418728559</v>
      </c>
      <c r="AE15">
        <f>'IDT-1'!B15</f>
        <v>0</v>
      </c>
      <c r="AF15" s="25"/>
      <c r="AG15">
        <f t="shared" si="2"/>
        <v>1925.818418728559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13.543876337693224</v>
      </c>
      <c r="F16">
        <f>GT_Spot!P16</f>
        <v>0</v>
      </c>
      <c r="G16">
        <f>PPCL_NG!P16</f>
        <v>0</v>
      </c>
      <c r="H16">
        <f>PPCL_Spot!P16</f>
        <v>43.12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942.28732833517938</v>
      </c>
      <c r="P16" s="37">
        <v>118.83</v>
      </c>
      <c r="Q16" s="37">
        <v>28.109999999999996</v>
      </c>
      <c r="R16" s="39">
        <v>0</v>
      </c>
      <c r="S16" s="39">
        <v>0</v>
      </c>
      <c r="T16" s="38">
        <f>SUMPRODUCT(LTA!J16:AN16,LTA!J$101:AN$101,LTA!J$103:AN$103)</f>
        <v>76.67</v>
      </c>
      <c r="U16" s="38">
        <f>SUMPRODUCT(LTA!J16:AN16,LTA!J$102:AN$102,LTA!J$103:AN$103)</f>
        <v>160.57999999999998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469.81999999999994</v>
      </c>
      <c r="AB16" s="76">
        <f>-STOA!N16</f>
        <v>0</v>
      </c>
      <c r="AC16">
        <f t="shared" si="0"/>
        <v>16.43929894041942</v>
      </c>
      <c r="AD16">
        <f t="shared" si="1"/>
        <v>1910.4930313626858</v>
      </c>
      <c r="AE16">
        <f>'IDT-1'!B16</f>
        <v>0</v>
      </c>
      <c r="AF16" s="25"/>
      <c r="AG16">
        <f t="shared" si="2"/>
        <v>1910.4930313626858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-15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13.543876337693224</v>
      </c>
      <c r="F17">
        <f>GT_Spot!P17</f>
        <v>0</v>
      </c>
      <c r="G17">
        <f>PPCL_NG!P17</f>
        <v>0</v>
      </c>
      <c r="H17">
        <f>PPCL_Spot!P17</f>
        <v>43.12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940.14276522331386</v>
      </c>
      <c r="P17" s="37">
        <v>96.89</v>
      </c>
      <c r="Q17" s="37">
        <v>27.23439193548387</v>
      </c>
      <c r="R17" s="39">
        <v>0</v>
      </c>
      <c r="S17" s="39">
        <v>0</v>
      </c>
      <c r="T17" s="38">
        <f>SUMPRODUCT(LTA!J17:AN17,LTA!J$101:AN$101,LTA!J$103:AN$103)</f>
        <v>83.33</v>
      </c>
      <c r="U17" s="38">
        <f>SUMPRODUCT(LTA!J17:AN17,LTA!J$102:AN$102,LTA!J$103:AN$103)</f>
        <v>160.57999999999998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469.81999999999994</v>
      </c>
      <c r="AB17" s="76">
        <f>-STOA!N17</f>
        <v>0</v>
      </c>
      <c r="AC17">
        <f t="shared" si="0"/>
        <v>16.751491177406709</v>
      </c>
      <c r="AD17">
        <f t="shared" si="1"/>
        <v>1836.8806679493168</v>
      </c>
      <c r="AE17">
        <f>'IDT-1'!B17</f>
        <v>0</v>
      </c>
      <c r="AF17" s="25"/>
      <c r="AG17">
        <f t="shared" si="2"/>
        <v>1836.8806679493168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-70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13.543876337693224</v>
      </c>
      <c r="F18">
        <f>GT_Spot!P18</f>
        <v>0</v>
      </c>
      <c r="G18">
        <f>PPCL_NG!P18</f>
        <v>0</v>
      </c>
      <c r="H18">
        <f>PPCL_Spot!P18</f>
        <v>38.292836506407887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940.14276522331386</v>
      </c>
      <c r="P18" s="37">
        <v>58.13000000000001</v>
      </c>
      <c r="Q18" s="37">
        <v>27.23439193548387</v>
      </c>
      <c r="R18" s="39">
        <v>0</v>
      </c>
      <c r="S18" s="39">
        <v>0</v>
      </c>
      <c r="T18" s="38">
        <f>SUMPRODUCT(LTA!J18:AN18,LTA!J$101:AN$101,LTA!J$103:AN$103)</f>
        <v>83.33</v>
      </c>
      <c r="U18" s="38">
        <f>SUMPRODUCT(LTA!J18:AN18,LTA!J$102:AN$102,LTA!J$103:AN$103)</f>
        <v>159.97999999999999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469.81999999999994</v>
      </c>
      <c r="AB18" s="76">
        <f>-STOA!N18</f>
        <v>0</v>
      </c>
      <c r="AC18">
        <f t="shared" si="0"/>
        <v>16.168540060938312</v>
      </c>
      <c r="AD18">
        <f t="shared" si="1"/>
        <v>1818.2764555721933</v>
      </c>
      <c r="AE18">
        <f>'IDT-1'!B18</f>
        <v>0</v>
      </c>
      <c r="AF18" s="25"/>
      <c r="AG18">
        <f t="shared" si="2"/>
        <v>1818.2764555721933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-45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14.301733102253031</v>
      </c>
      <c r="F19">
        <f>GT_Spot!P19</f>
        <v>0</v>
      </c>
      <c r="G19">
        <f>PPCL_NG!P19</f>
        <v>0</v>
      </c>
      <c r="H19">
        <f>PPCL_Spot!P19</f>
        <v>38.292836506407887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940.74445287865763</v>
      </c>
      <c r="P19" s="37">
        <v>53.290000000000006</v>
      </c>
      <c r="Q19" s="37">
        <v>27.23439193548387</v>
      </c>
      <c r="R19" s="39">
        <v>0</v>
      </c>
      <c r="S19" s="39">
        <v>0</v>
      </c>
      <c r="T19" s="38">
        <f>SUMPRODUCT(LTA!J19:AN19,LTA!J$101:AN$101,LTA!J$103:AN$103)</f>
        <v>83.33</v>
      </c>
      <c r="U19" s="38">
        <f>SUMPRODUCT(LTA!J19:AN19,LTA!J$102:AN$102,LTA!J$103:AN$103)</f>
        <v>159.97999999999999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469.77</v>
      </c>
      <c r="AB19" s="76">
        <f>-STOA!N19</f>
        <v>0</v>
      </c>
      <c r="AC19">
        <f t="shared" si="0"/>
        <v>16.367605492637505</v>
      </c>
      <c r="AD19">
        <f t="shared" si="1"/>
        <v>1787.5469345603976</v>
      </c>
      <c r="AE19">
        <f>'IDT-1'!B19</f>
        <v>0</v>
      </c>
      <c r="AF19" s="25"/>
      <c r="AG19">
        <f t="shared" si="2"/>
        <v>1787.5469345603976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-72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14.301733102253031</v>
      </c>
      <c r="F20">
        <f>GT_Spot!P20</f>
        <v>0</v>
      </c>
      <c r="G20">
        <f>PPCL_NG!P20</f>
        <v>0</v>
      </c>
      <c r="H20">
        <f>PPCL_Spot!P20</f>
        <v>38.292836506407887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940.68296487865769</v>
      </c>
      <c r="P20" s="37">
        <v>53.290000000000006</v>
      </c>
      <c r="Q20" s="37">
        <v>27.23439193548387</v>
      </c>
      <c r="R20" s="39">
        <v>0</v>
      </c>
      <c r="S20" s="39">
        <v>0</v>
      </c>
      <c r="T20" s="38">
        <f>SUMPRODUCT(LTA!J20:AN20,LTA!J$101:AN$101,LTA!J$103:AN$103)</f>
        <v>83.33</v>
      </c>
      <c r="U20" s="38">
        <f>SUMPRODUCT(LTA!J20:AN20,LTA!J$102:AN$102,LTA!J$103:AN$103)</f>
        <v>159.38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469.77</v>
      </c>
      <c r="AB20" s="76">
        <f>-STOA!N20</f>
        <v>0</v>
      </c>
      <c r="AC20">
        <f t="shared" si="0"/>
        <v>16.421347097511731</v>
      </c>
      <c r="AD20">
        <f t="shared" si="1"/>
        <v>1779.8317049555233</v>
      </c>
      <c r="AE20">
        <f>'IDT-1'!B20</f>
        <v>0</v>
      </c>
      <c r="AF20" s="25"/>
      <c r="AG20">
        <f t="shared" si="2"/>
        <v>1779.8317049555233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-79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14.301733102253031</v>
      </c>
      <c r="F21">
        <f>GT_Spot!P21</f>
        <v>0</v>
      </c>
      <c r="G21">
        <f>PPCL_NG!P21</f>
        <v>0</v>
      </c>
      <c r="H21">
        <f>PPCL_Spot!P21</f>
        <v>38.292836506407887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930.38131769703898</v>
      </c>
      <c r="P21" s="37">
        <v>53.290000000000006</v>
      </c>
      <c r="Q21" s="37">
        <v>27.23439193548387</v>
      </c>
      <c r="R21" s="39">
        <v>0</v>
      </c>
      <c r="S21" s="39">
        <v>0</v>
      </c>
      <c r="T21" s="38">
        <f>SUMPRODUCT(LTA!J21:AN21,LTA!J$101:AN$101,LTA!J$103:AN$103)</f>
        <v>79.989999999999995</v>
      </c>
      <c r="U21" s="38">
        <f>SUMPRODUCT(LTA!J21:AN21,LTA!J$102:AN$102,LTA!J$103:AN$103)</f>
        <v>157.77000000000001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469.77</v>
      </c>
      <c r="AB21" s="76">
        <f>-STOA!N21</f>
        <v>0</v>
      </c>
      <c r="AC21">
        <f t="shared" si="0"/>
        <v>16.233935157111912</v>
      </c>
      <c r="AD21">
        <f t="shared" si="1"/>
        <v>1771.7674697143045</v>
      </c>
      <c r="AE21">
        <f>'IDT-1'!B21</f>
        <v>0</v>
      </c>
      <c r="AF21" s="25"/>
      <c r="AG21">
        <f t="shared" si="2"/>
        <v>1771.7674697143045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-72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14.301733102253031</v>
      </c>
      <c r="F22">
        <f>GT_Spot!P22</f>
        <v>0</v>
      </c>
      <c r="G22">
        <f>PPCL_NG!P22</f>
        <v>0</v>
      </c>
      <c r="H22">
        <f>PPCL_Spot!P22</f>
        <v>38.292836506407887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913.27691745135644</v>
      </c>
      <c r="P22" s="37">
        <v>53.290000000000006</v>
      </c>
      <c r="Q22" s="37">
        <v>27.23439193548387</v>
      </c>
      <c r="R22" s="39">
        <v>0</v>
      </c>
      <c r="S22" s="39">
        <v>0</v>
      </c>
      <c r="T22" s="38">
        <f>SUMPRODUCT(LTA!J22:AN22,LTA!J$101:AN$101,LTA!J$103:AN$103)</f>
        <v>79.989999999999995</v>
      </c>
      <c r="U22" s="38">
        <f>SUMPRODUCT(LTA!J22:AN22,LTA!J$102:AN$102,LTA!J$103:AN$103)</f>
        <v>157.37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469.77</v>
      </c>
      <c r="AB22" s="76">
        <f>-STOA!N22</f>
        <v>0</v>
      </c>
      <c r="AC22">
        <f t="shared" si="0"/>
        <v>16.019128933249064</v>
      </c>
      <c r="AD22">
        <f t="shared" si="1"/>
        <v>1762.477875692485</v>
      </c>
      <c r="AE22">
        <f>'IDT-1'!B22</f>
        <v>0</v>
      </c>
      <c r="AF22" s="25"/>
      <c r="AG22">
        <f t="shared" si="2"/>
        <v>1762.477875692485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-64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14.301733102253031</v>
      </c>
      <c r="F23">
        <f>GT_Spot!P23</f>
        <v>0</v>
      </c>
      <c r="G23">
        <f>PPCL_NG!P23</f>
        <v>0</v>
      </c>
      <c r="H23">
        <f>PPCL_Spot!P23</f>
        <v>34.04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916.5703977427986</v>
      </c>
      <c r="P23" s="37">
        <v>53.290000000000006</v>
      </c>
      <c r="Q23" s="37">
        <v>27.23439193548387</v>
      </c>
      <c r="R23" s="39">
        <v>0</v>
      </c>
      <c r="S23" s="39">
        <v>0</v>
      </c>
      <c r="T23" s="38">
        <f>SUMPRODUCT(LTA!J23:AN23,LTA!J$101:AN$101,LTA!J$103:AN$103)</f>
        <v>79.989999999999995</v>
      </c>
      <c r="U23" s="38">
        <f>SUMPRODUCT(LTA!J23:AN23,LTA!J$102:AN$102,LTA!J$103:AN$103)</f>
        <v>157.37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469.77</v>
      </c>
      <c r="AB23" s="76">
        <f>-STOA!N23</f>
        <v>0</v>
      </c>
      <c r="AC23">
        <f t="shared" si="0"/>
        <v>15.917887606069574</v>
      </c>
      <c r="AD23">
        <f t="shared" si="1"/>
        <v>1772.6197608046987</v>
      </c>
      <c r="AE23">
        <f>'IDT-1'!B23</f>
        <v>0</v>
      </c>
      <c r="AF23" s="25"/>
      <c r="AG23">
        <f t="shared" si="2"/>
        <v>1772.6197608046987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-53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14.301733102253031</v>
      </c>
      <c r="F24">
        <f>GT_Spot!P24</f>
        <v>0</v>
      </c>
      <c r="G24">
        <f>PPCL_NG!P24</f>
        <v>0</v>
      </c>
      <c r="H24">
        <f>PPCL_Spot!P24</f>
        <v>34.04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916.50451774279861</v>
      </c>
      <c r="P24" s="37">
        <v>53.290000000000006</v>
      </c>
      <c r="Q24" s="37">
        <v>27.23439193548387</v>
      </c>
      <c r="R24" s="39">
        <v>0</v>
      </c>
      <c r="S24" s="39">
        <v>0</v>
      </c>
      <c r="T24" s="38">
        <f>SUMPRODUCT(LTA!J24:AN24,LTA!J$101:AN$101,LTA!J$103:AN$103)</f>
        <v>79.989999999999995</v>
      </c>
      <c r="U24" s="38">
        <f>SUMPRODUCT(LTA!J24:AN24,LTA!J$102:AN$102,LTA!J$103:AN$103)</f>
        <v>157.37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469.77</v>
      </c>
      <c r="AB24" s="76">
        <f>-STOA!N24</f>
        <v>0</v>
      </c>
      <c r="AC24">
        <f t="shared" si="0"/>
        <v>15.959690002694018</v>
      </c>
      <c r="AD24">
        <f t="shared" si="1"/>
        <v>1767.5120784080741</v>
      </c>
      <c r="AE24">
        <f>'IDT-1'!B24</f>
        <v>0</v>
      </c>
      <c r="AF24" s="25"/>
      <c r="AG24">
        <f t="shared" si="2"/>
        <v>1767.5120784080741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-58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14.301733102253031</v>
      </c>
      <c r="F25">
        <f>GT_Spot!P25</f>
        <v>0</v>
      </c>
      <c r="G25">
        <f>PPCL_NG!P25</f>
        <v>0</v>
      </c>
      <c r="H25">
        <f>PPCL_Spot!P25</f>
        <v>34.04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917.54719628224291</v>
      </c>
      <c r="P25" s="37">
        <v>53.290000000000006</v>
      </c>
      <c r="Q25" s="37">
        <v>27.23439193548387</v>
      </c>
      <c r="R25" s="39">
        <v>0</v>
      </c>
      <c r="S25" s="39">
        <v>0</v>
      </c>
      <c r="T25" s="38">
        <f>SUMPRODUCT(LTA!J25:AN25,LTA!J$101:AN$101,LTA!J$103:AN$103)</f>
        <v>70.010000000000005</v>
      </c>
      <c r="U25" s="38">
        <f>SUMPRODUCT(LTA!J25:AN25,LTA!J$102:AN$102,LTA!J$103:AN$103)</f>
        <v>157.37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469.77</v>
      </c>
      <c r="AB25" s="76">
        <f>-STOA!N25</f>
        <v>0</v>
      </c>
      <c r="AC25">
        <f t="shared" si="0"/>
        <v>15.910029975600017</v>
      </c>
      <c r="AD25">
        <f t="shared" si="1"/>
        <v>1755.6244169746124</v>
      </c>
      <c r="AE25">
        <f>'IDT-1'!B25</f>
        <v>0</v>
      </c>
      <c r="AF25" s="25"/>
      <c r="AG25">
        <f t="shared" si="2"/>
        <v>1755.6244169746124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-61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14.301733102253031</v>
      </c>
      <c r="F26">
        <f>GT_Spot!P26</f>
        <v>0</v>
      </c>
      <c r="G26">
        <f>PPCL_NG!P26</f>
        <v>0</v>
      </c>
      <c r="H26">
        <f>PPCL_Spot!P26</f>
        <v>34.04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931.63136487340012</v>
      </c>
      <c r="P26" s="37">
        <v>53.290000000000006</v>
      </c>
      <c r="Q26" s="37">
        <v>27.23439193548387</v>
      </c>
      <c r="R26" s="39">
        <v>0</v>
      </c>
      <c r="S26" s="39">
        <v>0</v>
      </c>
      <c r="T26" s="38">
        <f>SUMPRODUCT(LTA!J26:AN26,LTA!J$101:AN$101,LTA!J$103:AN$103)</f>
        <v>69.33</v>
      </c>
      <c r="U26" s="38">
        <f>SUMPRODUCT(LTA!J26:AN26,LTA!J$102:AN$102,LTA!J$103:AN$103)</f>
        <v>158.39000000000001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468.79999999999995</v>
      </c>
      <c r="AB26" s="76">
        <f>-STOA!N26</f>
        <v>0</v>
      </c>
      <c r="AC26">
        <f t="shared" si="0"/>
        <v>16.133170042189295</v>
      </c>
      <c r="AD26">
        <f t="shared" si="1"/>
        <v>1755.8554454991804</v>
      </c>
      <c r="AE26">
        <f>'IDT-1'!B26</f>
        <v>0</v>
      </c>
      <c r="AF26" s="25"/>
      <c r="AG26">
        <f t="shared" si="2"/>
        <v>1755.8554454991804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-74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14.301733102253031</v>
      </c>
      <c r="F27">
        <f>GT_Spot!P27</f>
        <v>0</v>
      </c>
      <c r="G27">
        <f>PPCL_NG!P27</f>
        <v>0</v>
      </c>
      <c r="H27">
        <f>PPCL_Spot!P27</f>
        <v>34.04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931.63136487340012</v>
      </c>
      <c r="P27" s="37">
        <v>53.290000000000006</v>
      </c>
      <c r="Q27" s="37">
        <v>27.23439193548387</v>
      </c>
      <c r="R27" s="39">
        <v>11.189999999999998</v>
      </c>
      <c r="S27" s="39">
        <v>0</v>
      </c>
      <c r="T27" s="38">
        <f>SUMPRODUCT(LTA!J27:AN27,LTA!J$101:AN$101,LTA!J$103:AN$103)</f>
        <v>77.58</v>
      </c>
      <c r="U27" s="38">
        <f>SUMPRODUCT(LTA!J27:AN27,LTA!J$102:AN$102,LTA!J$103:AN$103)</f>
        <v>157.28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370.79999999999995</v>
      </c>
      <c r="AB27" s="76">
        <f>-STOA!N27</f>
        <v>0</v>
      </c>
      <c r="AC27">
        <f t="shared" si="0"/>
        <v>14.837076370547504</v>
      </c>
      <c r="AD27">
        <f t="shared" si="1"/>
        <v>1751.4815391708221</v>
      </c>
      <c r="AE27">
        <f>'IDT-1'!B27</f>
        <v>0</v>
      </c>
      <c r="AF27" s="25"/>
      <c r="AG27">
        <f t="shared" si="2"/>
        <v>1751.4815391708221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14.301733102253031</v>
      </c>
      <c r="F28">
        <f>GT_Spot!P28</f>
        <v>0</v>
      </c>
      <c r="G28">
        <f>PPCL_NG!P28</f>
        <v>0</v>
      </c>
      <c r="H28">
        <f>PPCL_Spot!P28</f>
        <v>34.04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928.98772573090503</v>
      </c>
      <c r="P28" s="37">
        <v>53.290000000000006</v>
      </c>
      <c r="Q28" s="37">
        <v>27.23439193548387</v>
      </c>
      <c r="R28" s="39">
        <v>19.08520231213873</v>
      </c>
      <c r="S28" s="39">
        <v>0</v>
      </c>
      <c r="T28" s="38">
        <f>SUMPRODUCT(LTA!J28:AN28,LTA!J$101:AN$101,LTA!J$103:AN$103)</f>
        <v>85.45</v>
      </c>
      <c r="U28" s="38">
        <f>SUMPRODUCT(LTA!J28:AN28,LTA!J$102:AN$102,LTA!J$103:AN$103)</f>
        <v>157.28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370.79999999999995</v>
      </c>
      <c r="AB28" s="76">
        <f>-STOA!N28</f>
        <v>0</v>
      </c>
      <c r="AC28">
        <f t="shared" si="0"/>
        <v>14.947297501172512</v>
      </c>
      <c r="AD28">
        <f t="shared" si="1"/>
        <v>1764.492881209841</v>
      </c>
      <c r="AE28">
        <f>'IDT-1'!B28</f>
        <v>0</v>
      </c>
      <c r="AF28" s="25"/>
      <c r="AG28">
        <f t="shared" si="2"/>
        <v>1764.492881209841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14.301733102253031</v>
      </c>
      <c r="F29">
        <f>GT_Spot!P29</f>
        <v>0</v>
      </c>
      <c r="G29">
        <f>PPCL_NG!P29</f>
        <v>0</v>
      </c>
      <c r="H29">
        <f>PPCL_Spot!P29</f>
        <v>34.04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911.15648845817771</v>
      </c>
      <c r="P29" s="37">
        <v>53.290000000000006</v>
      </c>
      <c r="Q29" s="37">
        <v>27.23439193548387</v>
      </c>
      <c r="R29" s="39">
        <v>28.310000000000002</v>
      </c>
      <c r="S29" s="39">
        <v>0</v>
      </c>
      <c r="T29" s="38">
        <f>SUMPRODUCT(LTA!J29:AN29,LTA!J$101:AN$101,LTA!J$103:AN$103)</f>
        <v>94.69</v>
      </c>
      <c r="U29" s="38">
        <f>SUMPRODUCT(LTA!J29:AN29,LTA!J$102:AN$102,LTA!J$103:AN$103)</f>
        <v>158.69000000000003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370.79999999999995</v>
      </c>
      <c r="AB29" s="76">
        <f>-STOA!N29</f>
        <v>0</v>
      </c>
      <c r="AC29">
        <f t="shared" si="0"/>
        <v>15.12541540543253</v>
      </c>
      <c r="AD29">
        <f t="shared" si="1"/>
        <v>1747.3583237207149</v>
      </c>
      <c r="AE29">
        <f>'IDT-1'!B29</f>
        <v>0</v>
      </c>
      <c r="AF29" s="25"/>
      <c r="AG29">
        <f t="shared" si="2"/>
        <v>1747.3583237207149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-19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14.301733102253031</v>
      </c>
      <c r="F30">
        <f>GT_Spot!P30</f>
        <v>0</v>
      </c>
      <c r="G30">
        <f>PPCL_NG!P30</f>
        <v>0</v>
      </c>
      <c r="H30">
        <f>PPCL_Spot!P30</f>
        <v>34.04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910.7963228650292</v>
      </c>
      <c r="P30" s="37">
        <v>53.290000000000006</v>
      </c>
      <c r="Q30" s="37">
        <v>27.23439193548387</v>
      </c>
      <c r="R30" s="39">
        <v>38.520000000000003</v>
      </c>
      <c r="S30" s="39">
        <v>0</v>
      </c>
      <c r="T30" s="38">
        <f>SUMPRODUCT(LTA!J30:AN30,LTA!J$101:AN$101,LTA!J$103:AN$103)</f>
        <v>109.28999999999999</v>
      </c>
      <c r="U30" s="38">
        <f>SUMPRODUCT(LTA!J30:AN30,LTA!J$102:AN$102,LTA!J$103:AN$103)</f>
        <v>159.69000000000003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370.79999999999995</v>
      </c>
      <c r="AB30" s="76">
        <f>-STOA!N30</f>
        <v>0</v>
      </c>
      <c r="AC30">
        <f t="shared" si="0"/>
        <v>15.652626850270977</v>
      </c>
      <c r="AD30">
        <f t="shared" si="1"/>
        <v>1735.2809466827277</v>
      </c>
      <c r="AE30">
        <f>'IDT-1'!B30</f>
        <v>0</v>
      </c>
      <c r="AF30" s="25"/>
      <c r="AG30">
        <f t="shared" si="2"/>
        <v>1735.2809466827277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-56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14.301733102253031</v>
      </c>
      <c r="F31">
        <f>GT_Spot!P31</f>
        <v>0</v>
      </c>
      <c r="G31">
        <f>PPCL_NG!P31</f>
        <v>0</v>
      </c>
      <c r="H31">
        <f>PPCL_Spot!P31</f>
        <v>34.04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902.71364000270978</v>
      </c>
      <c r="P31" s="37">
        <v>53.290000000000006</v>
      </c>
      <c r="Q31" s="37">
        <v>27.23439193548387</v>
      </c>
      <c r="R31" s="39">
        <v>40.47</v>
      </c>
      <c r="S31" s="39">
        <v>0</v>
      </c>
      <c r="T31" s="38">
        <f>SUMPRODUCT(LTA!J31:AN31,LTA!J$101:AN$101,LTA!J$103:AN$103)</f>
        <v>126.2</v>
      </c>
      <c r="U31" s="38">
        <f>SUMPRODUCT(LTA!J31:AN31,LTA!J$102:AN$102,LTA!J$103:AN$103)</f>
        <v>159.89000000000001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370.9</v>
      </c>
      <c r="AB31" s="76">
        <f>-STOA!N31</f>
        <v>0</v>
      </c>
      <c r="AC31">
        <f t="shared" si="0"/>
        <v>15.635551263803936</v>
      </c>
      <c r="AD31">
        <f t="shared" si="1"/>
        <v>1759.3753394068756</v>
      </c>
      <c r="AE31">
        <f>'IDT-1'!B31</f>
        <v>0</v>
      </c>
      <c r="AF31" s="25"/>
      <c r="AG31">
        <f t="shared" si="2"/>
        <v>1759.3753394068756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-43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14.301733102253031</v>
      </c>
      <c r="F32">
        <f>GT_Spot!P32</f>
        <v>0</v>
      </c>
      <c r="G32">
        <f>PPCL_NG!P32</f>
        <v>0</v>
      </c>
      <c r="H32">
        <f>PPCL_Spot!P32</f>
        <v>34.04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858.63768902581262</v>
      </c>
      <c r="P32" s="37">
        <v>53.290000000000006</v>
      </c>
      <c r="Q32" s="37">
        <v>11.623749596644078</v>
      </c>
      <c r="R32" s="39">
        <v>44.71</v>
      </c>
      <c r="S32" s="39">
        <v>0</v>
      </c>
      <c r="T32" s="38">
        <f>SUMPRODUCT(LTA!J32:AN32,LTA!J$101:AN$101,LTA!J$103:AN$103)</f>
        <v>146.48000000000002</v>
      </c>
      <c r="U32" s="38">
        <f>SUMPRODUCT(LTA!J32:AN32,LTA!J$102:AN$102,LTA!J$103:AN$103)</f>
        <v>160.49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370.9</v>
      </c>
      <c r="AB32" s="76">
        <f>-STOA!N32</f>
        <v>0</v>
      </c>
      <c r="AC32">
        <f t="shared" si="0"/>
        <v>15.243537987253079</v>
      </c>
      <c r="AD32">
        <f t="shared" si="1"/>
        <v>1737.2007593676894</v>
      </c>
      <c r="AE32">
        <f>'IDT-1'!B32</f>
        <v>0</v>
      </c>
      <c r="AF32" s="25"/>
      <c r="AG32">
        <f t="shared" si="2"/>
        <v>1737.2007593676894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-31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14.301733102253031</v>
      </c>
      <c r="F33">
        <f>GT_Spot!P33</f>
        <v>0</v>
      </c>
      <c r="G33">
        <f>PPCL_NG!P33</f>
        <v>0</v>
      </c>
      <c r="H33">
        <f>PPCL_Spot!P33</f>
        <v>34.04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836.33373461896088</v>
      </c>
      <c r="P33" s="37">
        <v>53.290000000000006</v>
      </c>
      <c r="Q33" s="37">
        <v>11.623749596644078</v>
      </c>
      <c r="R33" s="39">
        <v>47.5</v>
      </c>
      <c r="S33" s="39">
        <v>0</v>
      </c>
      <c r="T33" s="38">
        <f>SUMPRODUCT(LTA!J33:AN33,LTA!J$101:AN$101,LTA!J$103:AN$103)</f>
        <v>180.92000000000002</v>
      </c>
      <c r="U33" s="38">
        <f>SUMPRODUCT(LTA!J33:AN33,LTA!J$102:AN$102,LTA!J$103:AN$103)</f>
        <v>159.69000000000003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370.9</v>
      </c>
      <c r="AB33" s="76">
        <f>-STOA!N33</f>
        <v>0</v>
      </c>
      <c r="AC33">
        <f t="shared" si="0"/>
        <v>15.438437189759526</v>
      </c>
      <c r="AD33">
        <f t="shared" si="1"/>
        <v>1742.1319057583314</v>
      </c>
      <c r="AE33">
        <f>'IDT-1'!B33</f>
        <v>0</v>
      </c>
      <c r="AF33" s="25"/>
      <c r="AG33">
        <f t="shared" si="2"/>
        <v>1742.1319057583314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-40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14.301733102253031</v>
      </c>
      <c r="F34">
        <f>GT_Spot!P34</f>
        <v>0</v>
      </c>
      <c r="G34">
        <f>PPCL_NG!P34</f>
        <v>0</v>
      </c>
      <c r="H34">
        <f>PPCL_Spot!P34</f>
        <v>34.04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836.45231861896093</v>
      </c>
      <c r="P34" s="37">
        <v>53.290000000000006</v>
      </c>
      <c r="Q34" s="37">
        <v>11.623749596644078</v>
      </c>
      <c r="R34" s="39">
        <v>47.5</v>
      </c>
      <c r="S34" s="39">
        <v>0</v>
      </c>
      <c r="T34" s="38">
        <f>SUMPRODUCT(LTA!J34:AN34,LTA!J$101:AN$101,LTA!J$103:AN$103)</f>
        <v>210.01</v>
      </c>
      <c r="U34" s="38">
        <f>SUMPRODUCT(LTA!J34:AN34,LTA!J$102:AN$102,LTA!J$103:AN$103)</f>
        <v>157.69000000000003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-17</v>
      </c>
      <c r="AA34" s="76">
        <f>STOA!H34</f>
        <v>370.9</v>
      </c>
      <c r="AB34" s="76">
        <f>-STOA!N34</f>
        <v>0</v>
      </c>
      <c r="AC34">
        <f t="shared" si="0"/>
        <v>15.836412449857306</v>
      </c>
      <c r="AD34">
        <f t="shared" si="1"/>
        <v>1748.9425144982335</v>
      </c>
      <c r="AE34">
        <f>'IDT-1'!B34</f>
        <v>0</v>
      </c>
      <c r="AF34" s="25"/>
      <c r="AG34">
        <f t="shared" si="2"/>
        <v>1748.9425144982335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-43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14.301733102253031</v>
      </c>
      <c r="F35">
        <f>GT_Spot!P35</f>
        <v>0</v>
      </c>
      <c r="G35">
        <f>PPCL_NG!P35</f>
        <v>0</v>
      </c>
      <c r="H35">
        <f>PPCL_Spot!P35</f>
        <v>34.04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836.00917178056943</v>
      </c>
      <c r="P35" s="37">
        <v>53.290000000000006</v>
      </c>
      <c r="Q35" s="37">
        <v>11.623749596644078</v>
      </c>
      <c r="R35" s="39">
        <v>47.5</v>
      </c>
      <c r="S35" s="39">
        <v>0</v>
      </c>
      <c r="T35" s="38">
        <f>SUMPRODUCT(LTA!J35:AN35,LTA!J$101:AN$101,LTA!J$103:AN$103)</f>
        <v>228.76</v>
      </c>
      <c r="U35" s="38">
        <f>SUMPRODUCT(LTA!J35:AN35,LTA!J$102:AN$102,LTA!J$103:AN$103)</f>
        <v>159.77000000000001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-41</v>
      </c>
      <c r="AA35" s="76">
        <f>STOA!H35</f>
        <v>372.1099999999999</v>
      </c>
      <c r="AB35" s="76">
        <f>-STOA!N35</f>
        <v>0</v>
      </c>
      <c r="AC35">
        <f t="shared" si="0"/>
        <v>16.136422224563262</v>
      </c>
      <c r="AD35">
        <f t="shared" si="1"/>
        <v>1756.2393578851356</v>
      </c>
      <c r="AE35">
        <f>'IDT-1'!B35</f>
        <v>0</v>
      </c>
      <c r="AF35" s="25"/>
      <c r="AG35">
        <f t="shared" si="2"/>
        <v>1756.2393578851356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-33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14.301733102253031</v>
      </c>
      <c r="F36">
        <f>GT_Spot!P36</f>
        <v>0</v>
      </c>
      <c r="G36">
        <f>PPCL_NG!P36</f>
        <v>0</v>
      </c>
      <c r="H36">
        <f>PPCL_Spot!P36</f>
        <v>34.04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836.50011204860323</v>
      </c>
      <c r="P36" s="37">
        <v>53.290000000000006</v>
      </c>
      <c r="Q36" s="37">
        <v>11.623749596644078</v>
      </c>
      <c r="R36" s="39">
        <v>47.5</v>
      </c>
      <c r="S36" s="39">
        <v>0</v>
      </c>
      <c r="T36" s="38">
        <f>SUMPRODUCT(LTA!J36:AN36,LTA!J$101:AN$101,LTA!J$103:AN$103)</f>
        <v>262.64</v>
      </c>
      <c r="U36" s="38">
        <f>SUMPRODUCT(LTA!J36:AN36,LTA!J$102:AN$102,LTA!J$103:AN$103)</f>
        <v>159.37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-46</v>
      </c>
      <c r="AA36" s="76">
        <f>STOA!H36</f>
        <v>372.1099999999999</v>
      </c>
      <c r="AB36" s="76">
        <f>-STOA!N36</f>
        <v>0</v>
      </c>
      <c r="AC36">
        <f t="shared" si="0"/>
        <v>16.54884548868808</v>
      </c>
      <c r="AD36">
        <f t="shared" si="1"/>
        <v>1774.7978748890448</v>
      </c>
      <c r="AE36">
        <f>'IDT-1'!B36</f>
        <v>0</v>
      </c>
      <c r="AF36" s="25"/>
      <c r="AG36">
        <f t="shared" si="2"/>
        <v>1774.7978748890448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-43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14.301733102253031</v>
      </c>
      <c r="F37">
        <f>GT_Spot!P37</f>
        <v>0</v>
      </c>
      <c r="G37">
        <f>PPCL_NG!P37</f>
        <v>0</v>
      </c>
      <c r="H37">
        <f>PPCL_Spot!P37</f>
        <v>35.457163426925845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837.910011505125</v>
      </c>
      <c r="P37" s="37">
        <v>53.290000000000006</v>
      </c>
      <c r="Q37" s="37">
        <v>11.623749596644078</v>
      </c>
      <c r="R37" s="39">
        <v>47.5</v>
      </c>
      <c r="S37" s="39">
        <v>0</v>
      </c>
      <c r="T37" s="38">
        <f>SUMPRODUCT(LTA!J37:AN37,LTA!J$101:AN$101,LTA!J$103:AN$103)</f>
        <v>291.69</v>
      </c>
      <c r="U37" s="38">
        <f>SUMPRODUCT(LTA!J37:AN37,LTA!J$102:AN$102,LTA!J$103:AN$103)</f>
        <v>158.97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-53</v>
      </c>
      <c r="AA37" s="76">
        <f>STOA!H37</f>
        <v>372.1099999999999</v>
      </c>
      <c r="AB37" s="76">
        <f>-STOA!N37</f>
        <v>0</v>
      </c>
      <c r="AC37">
        <f t="shared" si="0"/>
        <v>16.94879134050727</v>
      </c>
      <c r="AD37">
        <f t="shared" si="1"/>
        <v>1789.8749919206732</v>
      </c>
      <c r="AE37">
        <f>'IDT-1'!B37</f>
        <v>0</v>
      </c>
      <c r="AF37" s="25"/>
      <c r="AG37">
        <f t="shared" si="2"/>
        <v>1789.8749919206732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-52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14.301733102253031</v>
      </c>
      <c r="F38">
        <f>GT_Spot!P38</f>
        <v>0</v>
      </c>
      <c r="G38">
        <f>PPCL_NG!P38</f>
        <v>0</v>
      </c>
      <c r="H38">
        <f>PPCL_Spot!P38</f>
        <v>35.457163426925845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837.910011505125</v>
      </c>
      <c r="P38" s="37">
        <v>53.290000000000006</v>
      </c>
      <c r="Q38" s="37">
        <v>11.623749596644078</v>
      </c>
      <c r="R38" s="39">
        <v>47.5</v>
      </c>
      <c r="S38" s="39">
        <v>0</v>
      </c>
      <c r="T38" s="38">
        <f>SUMPRODUCT(LTA!J38:AN38,LTA!J$101:AN$101,LTA!J$103:AN$103)</f>
        <v>324.86</v>
      </c>
      <c r="U38" s="38">
        <f>SUMPRODUCT(LTA!J38:AN38,LTA!J$102:AN$102,LTA!J$103:AN$103)</f>
        <v>158.57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-50</v>
      </c>
      <c r="AA38" s="76">
        <f>STOA!H38</f>
        <v>373.07999999999993</v>
      </c>
      <c r="AB38" s="76">
        <f>-STOA!N38</f>
        <v>0</v>
      </c>
      <c r="AC38">
        <f t="shared" si="0"/>
        <v>17.342332390930821</v>
      </c>
      <c r="AD38">
        <f t="shared" si="1"/>
        <v>1810.2214508702496</v>
      </c>
      <c r="AE38">
        <f>'IDT-1'!B38</f>
        <v>0</v>
      </c>
      <c r="AF38" s="25"/>
      <c r="AG38">
        <f t="shared" si="2"/>
        <v>1810.2214508702496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-68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14.177729636048525</v>
      </c>
      <c r="F39">
        <f>GT_Spot!P39</f>
        <v>0</v>
      </c>
      <c r="G39">
        <f>PPCL_NG!P39</f>
        <v>0</v>
      </c>
      <c r="H39">
        <f>PPCL_Spot!P39</f>
        <v>35.457163426925845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840.2241337952488</v>
      </c>
      <c r="P39" s="37">
        <v>53.290000000000006</v>
      </c>
      <c r="Q39" s="37">
        <v>11.623749596644078</v>
      </c>
      <c r="R39" s="39">
        <v>47.5</v>
      </c>
      <c r="S39" s="39">
        <v>0</v>
      </c>
      <c r="T39" s="38">
        <f>SUMPRODUCT(LTA!J39:AN39,LTA!J$101:AN$101,LTA!J$103:AN$103)</f>
        <v>354.52</v>
      </c>
      <c r="U39" s="38">
        <f>SUMPRODUCT(LTA!J39:AN39,LTA!J$102:AN$102,LTA!J$103:AN$103)</f>
        <v>159.19000000000003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-58</v>
      </c>
      <c r="AA39" s="76">
        <f>STOA!H39</f>
        <v>373.07999999999993</v>
      </c>
      <c r="AB39" s="76">
        <f>-STOA!N39</f>
        <v>0</v>
      </c>
      <c r="AC39">
        <f t="shared" si="0"/>
        <v>17.496485180903299</v>
      </c>
      <c r="AD39">
        <f t="shared" si="1"/>
        <v>1856.5374169041966</v>
      </c>
      <c r="AE39">
        <f>'IDT-1'!B39</f>
        <v>0</v>
      </c>
      <c r="AF39" s="25"/>
      <c r="AG39">
        <f t="shared" si="2"/>
        <v>1856.5374169041966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-46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14.177729636048525</v>
      </c>
      <c r="F40">
        <f>GT_Spot!P40</f>
        <v>0</v>
      </c>
      <c r="G40">
        <f>PPCL_NG!P40</f>
        <v>0</v>
      </c>
      <c r="H40">
        <f>PPCL_Spot!P40</f>
        <v>35.457163426925845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840.2241337952488</v>
      </c>
      <c r="P40" s="37">
        <v>53.290000000000006</v>
      </c>
      <c r="Q40" s="37">
        <v>11.623749596644078</v>
      </c>
      <c r="R40" s="39">
        <v>47.5</v>
      </c>
      <c r="S40" s="39">
        <v>0</v>
      </c>
      <c r="T40" s="38">
        <f>SUMPRODUCT(LTA!J40:AN40,LTA!J$101:AN$101,LTA!J$103:AN$103)</f>
        <v>381.84000000000003</v>
      </c>
      <c r="U40" s="38">
        <f>SUMPRODUCT(LTA!J40:AN40,LTA!J$102:AN$102,LTA!J$103:AN$103)</f>
        <v>156.78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-55</v>
      </c>
      <c r="AA40" s="76">
        <f>STOA!H40</f>
        <v>375.01999999999992</v>
      </c>
      <c r="AB40" s="76">
        <f>-STOA!N40</f>
        <v>0</v>
      </c>
      <c r="AC40">
        <f t="shared" si="0"/>
        <v>17.611900130479743</v>
      </c>
      <c r="AD40">
        <f t="shared" si="1"/>
        <v>1896.27200195462</v>
      </c>
      <c r="AE40">
        <f>'IDT-1'!B40</f>
        <v>0</v>
      </c>
      <c r="AF40" s="25"/>
      <c r="AG40">
        <f t="shared" si="2"/>
        <v>1896.27200195462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-36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14.177729636048525</v>
      </c>
      <c r="F41">
        <f>GT_Spot!P41</f>
        <v>0</v>
      </c>
      <c r="G41">
        <f>PPCL_NG!P41</f>
        <v>0</v>
      </c>
      <c r="H41">
        <f>PPCL_Spot!P41</f>
        <v>35.457163426925845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835.39455664389504</v>
      </c>
      <c r="P41" s="37">
        <v>53.290000000000006</v>
      </c>
      <c r="Q41" s="37">
        <v>11.623749596644078</v>
      </c>
      <c r="R41" s="39">
        <v>47.5</v>
      </c>
      <c r="S41" s="39">
        <v>0</v>
      </c>
      <c r="T41" s="38">
        <f>SUMPRODUCT(LTA!J41:AN41,LTA!J$101:AN$101,LTA!J$103:AN$103)</f>
        <v>416.65999999999997</v>
      </c>
      <c r="U41" s="38">
        <f>SUMPRODUCT(LTA!J41:AN41,LTA!J$102:AN$102,LTA!J$103:AN$103)</f>
        <v>149.77000000000001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-53</v>
      </c>
      <c r="AA41" s="76">
        <f>STOA!H41</f>
        <v>375.01999999999992</v>
      </c>
      <c r="AB41" s="76">
        <f>-STOA!N41</f>
        <v>0</v>
      </c>
      <c r="AC41">
        <f t="shared" si="0"/>
        <v>17.787993366958595</v>
      </c>
      <c r="AD41">
        <f t="shared" si="1"/>
        <v>1921.0763315667875</v>
      </c>
      <c r="AE41">
        <f>'IDT-1'!B41</f>
        <v>0</v>
      </c>
      <c r="AF41" s="25"/>
      <c r="AG41">
        <f t="shared" si="2"/>
        <v>1921.0763315667875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-36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14.177729636048525</v>
      </c>
      <c r="F42">
        <f>GT_Spot!P42</f>
        <v>0</v>
      </c>
      <c r="G42">
        <f>PPCL_NG!P42</f>
        <v>0</v>
      </c>
      <c r="H42">
        <f>PPCL_Spot!P42</f>
        <v>35.457163426925845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836.6067353037738</v>
      </c>
      <c r="P42" s="37">
        <v>53.290000000000006</v>
      </c>
      <c r="Q42" s="37">
        <v>11.623749596644078</v>
      </c>
      <c r="R42" s="39">
        <v>47.5</v>
      </c>
      <c r="S42" s="39">
        <v>0</v>
      </c>
      <c r="T42" s="38">
        <f>SUMPRODUCT(LTA!J42:AN42,LTA!J$101:AN$101,LTA!J$103:AN$103)</f>
        <v>452.28000000000003</v>
      </c>
      <c r="U42" s="38">
        <f>SUMPRODUCT(LTA!J42:AN42,LTA!J$102:AN$102,LTA!J$103:AN$103)</f>
        <v>149.77000000000001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-48</v>
      </c>
      <c r="AA42" s="76">
        <f>STOA!H42</f>
        <v>375.01999999999992</v>
      </c>
      <c r="AB42" s="76">
        <f>-STOA!N42</f>
        <v>0</v>
      </c>
      <c r="AC42">
        <f t="shared" si="0"/>
        <v>18.046556721352239</v>
      </c>
      <c r="AD42">
        <f t="shared" si="1"/>
        <v>1963.6499468722725</v>
      </c>
      <c r="AE42">
        <f>'IDT-1'!B42</f>
        <v>0</v>
      </c>
      <c r="AF42" s="25"/>
      <c r="AG42">
        <f t="shared" si="2"/>
        <v>1963.6499468722725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-35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14.177729636048525</v>
      </c>
      <c r="F43">
        <f>GT_Spot!P43</f>
        <v>0</v>
      </c>
      <c r="G43">
        <f>PPCL_NG!P43</f>
        <v>0</v>
      </c>
      <c r="H43">
        <f>PPCL_Spot!P43</f>
        <v>35.457163426925845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849.14504607746687</v>
      </c>
      <c r="P43" s="37">
        <v>53.290000000000006</v>
      </c>
      <c r="Q43" s="37">
        <v>11.623749596644078</v>
      </c>
      <c r="R43" s="39">
        <v>47.5</v>
      </c>
      <c r="S43" s="39">
        <v>0</v>
      </c>
      <c r="T43" s="38">
        <f>SUMPRODUCT(LTA!J43:AN43,LTA!J$101:AN$101,LTA!J$103:AN$103)</f>
        <v>509.96</v>
      </c>
      <c r="U43" s="38">
        <f>SUMPRODUCT(LTA!J43:AN43,LTA!J$102:AN$102,LTA!J$103:AN$103)</f>
        <v>155.28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-48</v>
      </c>
      <c r="AA43" s="76">
        <f>STOA!H43</f>
        <v>375.01999999999992</v>
      </c>
      <c r="AB43" s="76">
        <f>-STOA!N43</f>
        <v>0</v>
      </c>
      <c r="AC43">
        <f t="shared" si="0"/>
        <v>18.750443793650373</v>
      </c>
      <c r="AD43">
        <f t="shared" si="1"/>
        <v>2030.6743705736676</v>
      </c>
      <c r="AE43">
        <f>'IDT-1'!B43</f>
        <v>0</v>
      </c>
      <c r="AF43" s="25"/>
      <c r="AG43">
        <f t="shared" si="2"/>
        <v>2030.6743705736676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-43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14.177729636048525</v>
      </c>
      <c r="F44">
        <f>GT_Spot!P44</f>
        <v>0</v>
      </c>
      <c r="G44">
        <f>PPCL_NG!P44</f>
        <v>0</v>
      </c>
      <c r="H44">
        <f>PPCL_Spot!P44</f>
        <v>35.457163426925845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869.87197341676745</v>
      </c>
      <c r="P44" s="37">
        <v>53.290000000000006</v>
      </c>
      <c r="Q44" s="37">
        <v>11.623749596644078</v>
      </c>
      <c r="R44" s="39">
        <v>47.5</v>
      </c>
      <c r="S44" s="39">
        <v>0</v>
      </c>
      <c r="T44" s="38">
        <f>SUMPRODUCT(LTA!J44:AN44,LTA!J$101:AN$101,LTA!J$103:AN$103)</f>
        <v>531.46</v>
      </c>
      <c r="U44" s="38">
        <f>SUMPRODUCT(LTA!J44:AN44,LTA!J$102:AN$102,LTA!J$103:AN$103)</f>
        <v>153.26999999999998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-40</v>
      </c>
      <c r="AA44" s="76">
        <f>STOA!H44</f>
        <v>375.98999999999995</v>
      </c>
      <c r="AB44" s="76">
        <f>-STOA!N44</f>
        <v>0</v>
      </c>
      <c r="AC44">
        <f t="shared" si="0"/>
        <v>19.189596718274281</v>
      </c>
      <c r="AD44">
        <f t="shared" si="1"/>
        <v>2060.4221449883444</v>
      </c>
      <c r="AE44">
        <f>'IDT-1'!B44</f>
        <v>0</v>
      </c>
      <c r="AF44" s="25"/>
      <c r="AG44">
        <f t="shared" si="2"/>
        <v>2060.4221449883444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-62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14.177729636048525</v>
      </c>
      <c r="F45">
        <f>GT_Spot!P45</f>
        <v>0</v>
      </c>
      <c r="G45">
        <f>PPCL_NG!P45</f>
        <v>0</v>
      </c>
      <c r="H45">
        <f>PPCL_Spot!P45</f>
        <v>35.457163426925845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869.87197341676745</v>
      </c>
      <c r="P45" s="37">
        <v>53.290000000000006</v>
      </c>
      <c r="Q45" s="37">
        <v>11.623749596644078</v>
      </c>
      <c r="R45" s="39">
        <v>47.5</v>
      </c>
      <c r="S45" s="39">
        <v>0</v>
      </c>
      <c r="T45" s="38">
        <f>SUMPRODUCT(LTA!J45:AN45,LTA!J$101:AN$101,LTA!J$103:AN$103)</f>
        <v>549.58999999999992</v>
      </c>
      <c r="U45" s="38">
        <f>SUMPRODUCT(LTA!J45:AN45,LTA!J$102:AN$102,LTA!J$103:AN$103)</f>
        <v>152.26999999999998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-34</v>
      </c>
      <c r="AA45" s="76">
        <f>STOA!H45</f>
        <v>375.98999999999995</v>
      </c>
      <c r="AB45" s="76">
        <f>-STOA!N45</f>
        <v>0</v>
      </c>
      <c r="AC45">
        <f t="shared" si="0"/>
        <v>20.214489121662741</v>
      </c>
      <c r="AD45">
        <f t="shared" si="1"/>
        <v>1972.5272525849557</v>
      </c>
      <c r="AE45">
        <f>'IDT-1'!B45</f>
        <v>0</v>
      </c>
      <c r="AF45" s="25"/>
      <c r="AG45">
        <f t="shared" si="2"/>
        <v>1972.5272525849557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-172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14.177729636048525</v>
      </c>
      <c r="F46">
        <f>GT_Spot!P46</f>
        <v>0</v>
      </c>
      <c r="G46">
        <f>PPCL_NG!P46</f>
        <v>0</v>
      </c>
      <c r="H46">
        <f>PPCL_Spot!P46</f>
        <v>35.457163426925845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869.87197341676745</v>
      </c>
      <c r="P46" s="37">
        <v>53.290000000000006</v>
      </c>
      <c r="Q46" s="37">
        <v>11.623749596644078</v>
      </c>
      <c r="R46" s="39">
        <v>47.5</v>
      </c>
      <c r="S46" s="39">
        <v>0</v>
      </c>
      <c r="T46" s="38">
        <f>SUMPRODUCT(LTA!J46:AN46,LTA!J$101:AN$101,LTA!J$103:AN$103)</f>
        <v>568.67000000000007</v>
      </c>
      <c r="U46" s="38">
        <f>SUMPRODUCT(LTA!J46:AN46,LTA!J$102:AN$102,LTA!J$103:AN$103)</f>
        <v>151.07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-24</v>
      </c>
      <c r="AA46" s="76">
        <f>STOA!H46</f>
        <v>375.98999999999995</v>
      </c>
      <c r="AB46" s="76">
        <f>-STOA!N46</f>
        <v>0</v>
      </c>
      <c r="AC46">
        <f t="shared" si="0"/>
        <v>20.237613755789408</v>
      </c>
      <c r="AD46">
        <f t="shared" si="1"/>
        <v>2005.3841279508292</v>
      </c>
      <c r="AE46">
        <f>'IDT-1'!B46</f>
        <v>0</v>
      </c>
      <c r="AF46" s="25"/>
      <c r="AG46">
        <f t="shared" si="2"/>
        <v>2005.3841279508292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-167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14.177729636048525</v>
      </c>
      <c r="F47">
        <f>GT_Spot!P47</f>
        <v>0</v>
      </c>
      <c r="G47">
        <f>PPCL_NG!P47</f>
        <v>0</v>
      </c>
      <c r="H47">
        <f>PPCL_Spot!P47</f>
        <v>35.457163426925845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788.65679134902916</v>
      </c>
      <c r="P47" s="37">
        <v>53.290000000000006</v>
      </c>
      <c r="Q47" s="37">
        <v>11.623749596644078</v>
      </c>
      <c r="R47" s="39">
        <v>47.5</v>
      </c>
      <c r="S47" s="39">
        <v>0</v>
      </c>
      <c r="T47" s="38">
        <f>SUMPRODUCT(LTA!J47:AN47,LTA!J$101:AN$101,LTA!J$103:AN$103)</f>
        <v>577.61000000000013</v>
      </c>
      <c r="U47" s="38">
        <f>SUMPRODUCT(LTA!J47:AN47,LTA!J$102:AN$102,LTA!J$103:AN$103)</f>
        <v>150.37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-14</v>
      </c>
      <c r="AA47" s="76">
        <f>STOA!H47</f>
        <v>375.98999999999995</v>
      </c>
      <c r="AB47" s="76">
        <f>-STOA!N47</f>
        <v>0</v>
      </c>
      <c r="AC47">
        <f t="shared" si="0"/>
        <v>19.13329507837684</v>
      </c>
      <c r="AD47">
        <f t="shared" si="1"/>
        <v>1991.5132645605033</v>
      </c>
      <c r="AE47">
        <f>'IDT-1'!B47</f>
        <v>0</v>
      </c>
      <c r="AF47" s="25"/>
      <c r="AG47">
        <f t="shared" si="2"/>
        <v>1991.5132645605033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-119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13.422948870392389</v>
      </c>
      <c r="F48">
        <f>GT_Spot!P48</f>
        <v>0</v>
      </c>
      <c r="G48">
        <f>PPCL_NG!P48</f>
        <v>0</v>
      </c>
      <c r="H48">
        <f>PPCL_Spot!P48</f>
        <v>35.457163426925845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788.65679134902916</v>
      </c>
      <c r="P48" s="37">
        <v>53.290000000000006</v>
      </c>
      <c r="Q48" s="37">
        <v>11.623749596644078</v>
      </c>
      <c r="R48" s="39">
        <v>47.5</v>
      </c>
      <c r="S48" s="39">
        <v>0</v>
      </c>
      <c r="T48" s="38">
        <f>SUMPRODUCT(LTA!J48:AN48,LTA!J$101:AN$101,LTA!J$103:AN$103)</f>
        <v>577.76</v>
      </c>
      <c r="U48" s="38">
        <f>SUMPRODUCT(LTA!J48:AN48,LTA!J$102:AN$102,LTA!J$103:AN$103)</f>
        <v>149.77000000000001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-14</v>
      </c>
      <c r="AA48" s="76">
        <f>STOA!H48</f>
        <v>375.98999999999995</v>
      </c>
      <c r="AB48" s="76">
        <f>-STOA!N48</f>
        <v>0</v>
      </c>
      <c r="AC48">
        <f t="shared" si="0"/>
        <v>19.038463342696431</v>
      </c>
      <c r="AD48">
        <f t="shared" si="1"/>
        <v>2000.4033155305276</v>
      </c>
      <c r="AE48">
        <f>'IDT-1'!B48</f>
        <v>0</v>
      </c>
      <c r="AF48" s="25"/>
      <c r="AG48">
        <f t="shared" si="2"/>
        <v>2000.4033155305276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-109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13.422948870392389</v>
      </c>
      <c r="F49">
        <f>GT_Spot!P49</f>
        <v>0</v>
      </c>
      <c r="G49">
        <f>PPCL_NG!P49</f>
        <v>0</v>
      </c>
      <c r="H49">
        <f>PPCL_Spot!P49</f>
        <v>35.457163426925845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786.62678691752649</v>
      </c>
      <c r="P49" s="37">
        <v>53.290000000000006</v>
      </c>
      <c r="Q49" s="37">
        <v>17.87</v>
      </c>
      <c r="R49" s="39">
        <v>47.5</v>
      </c>
      <c r="S49" s="39">
        <v>0</v>
      </c>
      <c r="T49" s="38">
        <f>SUMPRODUCT(LTA!J49:AN49,LTA!J$101:AN$101,LTA!J$103:AN$103)</f>
        <v>580.23</v>
      </c>
      <c r="U49" s="38">
        <f>SUMPRODUCT(LTA!J49:AN49,LTA!J$102:AN$102,LTA!J$103:AN$103)</f>
        <v>138.77000000000001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-12</v>
      </c>
      <c r="AA49" s="76">
        <f>STOA!H49</f>
        <v>375.98999999999995</v>
      </c>
      <c r="AB49" s="76">
        <f>-STOA!N49</f>
        <v>0</v>
      </c>
      <c r="AC49">
        <f t="shared" si="0"/>
        <v>18.815862338912439</v>
      </c>
      <c r="AD49">
        <f t="shared" si="1"/>
        <v>2018.3121625061647</v>
      </c>
      <c r="AE49">
        <f>'IDT-1'!B49</f>
        <v>0</v>
      </c>
      <c r="AF49" s="25"/>
      <c r="AG49">
        <f t="shared" si="2"/>
        <v>2018.3121625061647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-89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13.422948870392389</v>
      </c>
      <c r="F50">
        <f>GT_Spot!P50</f>
        <v>0</v>
      </c>
      <c r="G50">
        <f>PPCL_NG!P50</f>
        <v>0</v>
      </c>
      <c r="H50">
        <f>PPCL_Spot!P50</f>
        <v>35.457163426925845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786.62678691752649</v>
      </c>
      <c r="P50" s="37">
        <v>53.290000000000006</v>
      </c>
      <c r="Q50" s="37">
        <v>17.87</v>
      </c>
      <c r="R50" s="39">
        <v>47.5</v>
      </c>
      <c r="S50" s="39">
        <v>0</v>
      </c>
      <c r="T50" s="38">
        <f>SUMPRODUCT(LTA!J50:AN50,LTA!J$101:AN$101,LTA!J$103:AN$103)</f>
        <v>580.66</v>
      </c>
      <c r="U50" s="38">
        <f>SUMPRODUCT(LTA!J50:AN50,LTA!J$102:AN$102,LTA!J$103:AN$103)</f>
        <v>138.37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375.98999999999995</v>
      </c>
      <c r="AB50" s="76">
        <f>-STOA!N50</f>
        <v>0</v>
      </c>
      <c r="AC50">
        <f t="shared" si="0"/>
        <v>18.773758550287997</v>
      </c>
      <c r="AD50">
        <f t="shared" si="1"/>
        <v>2023.3842662947889</v>
      </c>
      <c r="AE50">
        <f>'IDT-1'!B50</f>
        <v>0</v>
      </c>
      <c r="AF50" s="25"/>
      <c r="AG50">
        <f t="shared" si="2"/>
        <v>2023.3842662947889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-96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13.422948870392389</v>
      </c>
      <c r="F51">
        <f>GT_Spot!P51</f>
        <v>0</v>
      </c>
      <c r="G51">
        <f>PPCL_NG!P51</f>
        <v>0</v>
      </c>
      <c r="H51">
        <f>PPCL_Spot!P51</f>
        <v>35.457163426925845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787.02916851834811</v>
      </c>
      <c r="P51" s="37">
        <v>53.290000000000006</v>
      </c>
      <c r="Q51" s="37">
        <v>17.22</v>
      </c>
      <c r="R51" s="39">
        <v>47.5</v>
      </c>
      <c r="S51" s="39">
        <v>0</v>
      </c>
      <c r="T51" s="38">
        <f>SUMPRODUCT(LTA!J51:AN51,LTA!J$101:AN$101,LTA!J$103:AN$103)</f>
        <v>589.66999999999996</v>
      </c>
      <c r="U51" s="38">
        <f>SUMPRODUCT(LTA!J51:AN51,LTA!J$102:AN$102,LTA!J$103:AN$103)</f>
        <v>141.77000000000001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375.98999999999995</v>
      </c>
      <c r="AB51" s="76">
        <f>-STOA!N51</f>
        <v>0</v>
      </c>
      <c r="AC51">
        <f t="shared" si="0"/>
        <v>18.630258981713116</v>
      </c>
      <c r="AD51">
        <f t="shared" si="1"/>
        <v>2064.6901474641854</v>
      </c>
      <c r="AE51">
        <f>'IDT-1'!B51</f>
        <v>0</v>
      </c>
      <c r="AF51" s="25"/>
      <c r="AG51">
        <f t="shared" si="2"/>
        <v>2064.6901474641854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-67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13.422948870392389</v>
      </c>
      <c r="F52">
        <f>GT_Spot!P52</f>
        <v>0</v>
      </c>
      <c r="G52">
        <f>PPCL_NG!P52</f>
        <v>0</v>
      </c>
      <c r="H52">
        <f>PPCL_Spot!P52</f>
        <v>41.132836747361885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787.02916851834811</v>
      </c>
      <c r="P52" s="37">
        <v>53.290000000000006</v>
      </c>
      <c r="Q52" s="37">
        <v>24.22</v>
      </c>
      <c r="R52" s="39">
        <v>47.5</v>
      </c>
      <c r="S52" s="39">
        <v>0</v>
      </c>
      <c r="T52" s="38">
        <f>SUMPRODUCT(LTA!J52:AN52,LTA!J$101:AN$101,LTA!J$103:AN$103)</f>
        <v>590.68999999999994</v>
      </c>
      <c r="U52" s="38">
        <f>SUMPRODUCT(LTA!J52:AN52,LTA!J$102:AN$102,LTA!J$103:AN$103)</f>
        <v>142.16999999999999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375.98999999999995</v>
      </c>
      <c r="AB52" s="76">
        <f>-STOA!N52</f>
        <v>0</v>
      </c>
      <c r="AC52">
        <f t="shared" si="0"/>
        <v>18.655479902631001</v>
      </c>
      <c r="AD52">
        <f t="shared" si="1"/>
        <v>2089.7605998637036</v>
      </c>
      <c r="AE52">
        <f>'IDT-1'!B52</f>
        <v>0</v>
      </c>
      <c r="AF52" s="25"/>
      <c r="AG52">
        <f t="shared" si="2"/>
        <v>2089.7605998637036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-56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13.422948870392389</v>
      </c>
      <c r="F53">
        <f>GT_Spot!P53</f>
        <v>0</v>
      </c>
      <c r="G53">
        <f>PPCL_NG!P53</f>
        <v>0</v>
      </c>
      <c r="H53">
        <f>PPCL_Spot!P53</f>
        <v>42.55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787.02916851834811</v>
      </c>
      <c r="P53" s="37">
        <v>53.290000000000006</v>
      </c>
      <c r="Q53" s="37">
        <v>24.22</v>
      </c>
      <c r="R53" s="39">
        <v>47.5</v>
      </c>
      <c r="S53" s="39">
        <v>0</v>
      </c>
      <c r="T53" s="38">
        <f>SUMPRODUCT(LTA!J53:AN53,LTA!J$101:AN$101,LTA!J$103:AN$103)</f>
        <v>581.29999999999995</v>
      </c>
      <c r="U53" s="38">
        <f>SUMPRODUCT(LTA!J53:AN53,LTA!J$102:AN$102,LTA!J$103:AN$103)</f>
        <v>149.37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375.98999999999995</v>
      </c>
      <c r="AB53" s="76">
        <f>-STOA!N53</f>
        <v>0</v>
      </c>
      <c r="AC53">
        <f t="shared" si="0"/>
        <v>18.911593963424721</v>
      </c>
      <c r="AD53">
        <f t="shared" si="1"/>
        <v>2057.7316490555481</v>
      </c>
      <c r="AE53">
        <f>'IDT-1'!B53</f>
        <v>0</v>
      </c>
      <c r="AF53" s="25"/>
      <c r="AG53">
        <f t="shared" si="2"/>
        <v>2057.7316490555481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-87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13.422948870392389</v>
      </c>
      <c r="F54">
        <f>GT_Spot!P54</f>
        <v>0</v>
      </c>
      <c r="G54">
        <f>PPCL_NG!P54</f>
        <v>0</v>
      </c>
      <c r="H54">
        <f>PPCL_Spot!P54</f>
        <v>43.97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787.02916851834811</v>
      </c>
      <c r="P54" s="37">
        <v>53.290000000000006</v>
      </c>
      <c r="Q54" s="37">
        <v>24.22</v>
      </c>
      <c r="R54" s="39">
        <v>47.5</v>
      </c>
      <c r="S54" s="39">
        <v>0</v>
      </c>
      <c r="T54" s="38">
        <f>SUMPRODUCT(LTA!J54:AN54,LTA!J$101:AN$101,LTA!J$103:AN$103)</f>
        <v>580.31999999999994</v>
      </c>
      <c r="U54" s="38">
        <f>SUMPRODUCT(LTA!J54:AN54,LTA!J$102:AN$102,LTA!J$103:AN$103)</f>
        <v>149.77000000000001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375.98999999999995</v>
      </c>
      <c r="AB54" s="76">
        <f>-STOA!N54</f>
        <v>0</v>
      </c>
      <c r="AC54">
        <f t="shared" si="0"/>
        <v>18.952534594324277</v>
      </c>
      <c r="AD54">
        <f t="shared" si="1"/>
        <v>2054.5307084246488</v>
      </c>
      <c r="AE54">
        <f>'IDT-1'!B54</f>
        <v>0</v>
      </c>
      <c r="AF54" s="25"/>
      <c r="AG54">
        <f t="shared" si="2"/>
        <v>2054.5307084246488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-91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13.422948870392389</v>
      </c>
      <c r="F55">
        <f>GT_Spot!P55</f>
        <v>0</v>
      </c>
      <c r="G55">
        <f>PPCL_NG!P55</f>
        <v>0</v>
      </c>
      <c r="H55">
        <f>PPCL_Spot!P55</f>
        <v>43.97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786.35916851834804</v>
      </c>
      <c r="P55" s="37">
        <v>53.290000000000006</v>
      </c>
      <c r="Q55" s="37">
        <v>24.22</v>
      </c>
      <c r="R55" s="39">
        <v>47.5</v>
      </c>
      <c r="S55" s="39">
        <v>0</v>
      </c>
      <c r="T55" s="38">
        <f>SUMPRODUCT(LTA!J55:AN55,LTA!J$101:AN$101,LTA!J$103:AN$103)</f>
        <v>579.55999999999995</v>
      </c>
      <c r="U55" s="38">
        <f>SUMPRODUCT(LTA!J55:AN55,LTA!J$102:AN$102,LTA!J$103:AN$103)</f>
        <v>156.18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375.98999999999995</v>
      </c>
      <c r="AB55" s="76">
        <f>-STOA!N55</f>
        <v>0</v>
      </c>
      <c r="AC55">
        <f t="shared" si="0"/>
        <v>18.791058808926941</v>
      </c>
      <c r="AD55">
        <f t="shared" si="1"/>
        <v>2083.672184210046</v>
      </c>
      <c r="AE55">
        <f>'IDT-1'!B55</f>
        <v>0</v>
      </c>
      <c r="AF55" s="25"/>
      <c r="AG55">
        <f t="shared" si="2"/>
        <v>2083.672184210046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-67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13.422948870392389</v>
      </c>
      <c r="F56">
        <f>GT_Spot!P56</f>
        <v>0</v>
      </c>
      <c r="G56">
        <f>PPCL_NG!P56</f>
        <v>0</v>
      </c>
      <c r="H56">
        <f>PPCL_Spot!P56</f>
        <v>43.12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784.5974773373523</v>
      </c>
      <c r="P56" s="37">
        <v>53.290000000000006</v>
      </c>
      <c r="Q56" s="37">
        <v>24.22</v>
      </c>
      <c r="R56" s="39">
        <v>47.5</v>
      </c>
      <c r="S56" s="39">
        <v>0</v>
      </c>
      <c r="T56" s="38">
        <f>SUMPRODUCT(LTA!J56:AN56,LTA!J$101:AN$101,LTA!J$103:AN$103)</f>
        <v>583.20000000000005</v>
      </c>
      <c r="U56" s="38">
        <f>SUMPRODUCT(LTA!J56:AN56,LTA!J$102:AN$102,LTA!J$103:AN$103)</f>
        <v>156.78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375.98999999999995</v>
      </c>
      <c r="AB56" s="76">
        <f>-STOA!N56</f>
        <v>0</v>
      </c>
      <c r="AC56">
        <f t="shared" si="0"/>
        <v>18.76238081438213</v>
      </c>
      <c r="AD56">
        <f t="shared" si="1"/>
        <v>2090.3291710235949</v>
      </c>
      <c r="AE56">
        <f>'IDT-1'!B56</f>
        <v>0</v>
      </c>
      <c r="AF56" s="25"/>
      <c r="AG56">
        <f t="shared" si="2"/>
        <v>2090.3291710235949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-62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13.422948870392389</v>
      </c>
      <c r="F57">
        <f>GT_Spot!P57</f>
        <v>0</v>
      </c>
      <c r="G57">
        <f>PPCL_NG!P57</f>
        <v>0</v>
      </c>
      <c r="H57">
        <f>PPCL_Spot!P57</f>
        <v>43.12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876.85733416388678</v>
      </c>
      <c r="P57" s="37">
        <v>53.290000000000006</v>
      </c>
      <c r="Q57" s="37">
        <v>24.22</v>
      </c>
      <c r="R57" s="39">
        <v>47.5</v>
      </c>
      <c r="S57" s="39">
        <v>0</v>
      </c>
      <c r="T57" s="38">
        <f>SUMPRODUCT(LTA!J57:AN57,LTA!J$101:AN$101,LTA!J$103:AN$103)</f>
        <v>555.29999999999995</v>
      </c>
      <c r="U57" s="38">
        <f>SUMPRODUCT(LTA!J57:AN57,LTA!J$102:AN$102,LTA!J$103:AN$103)</f>
        <v>164.88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375.98999999999995</v>
      </c>
      <c r="AB57" s="76">
        <f>-STOA!N57</f>
        <v>0</v>
      </c>
      <c r="AC57">
        <f t="shared" si="0"/>
        <v>20.268986330563262</v>
      </c>
      <c r="AD57">
        <f t="shared" si="1"/>
        <v>2055.2824223339485</v>
      </c>
      <c r="AE57">
        <f>'IDT-1'!B57</f>
        <v>0</v>
      </c>
      <c r="AF57" s="25"/>
      <c r="AG57">
        <f t="shared" si="2"/>
        <v>2055.2824223339485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-168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13.422948870392389</v>
      </c>
      <c r="F58">
        <f>GT_Spot!P58</f>
        <v>0</v>
      </c>
      <c r="G58">
        <f>PPCL_NG!P58</f>
        <v>0</v>
      </c>
      <c r="H58">
        <f>PPCL_Spot!P58</f>
        <v>43.12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876.52728218778896</v>
      </c>
      <c r="P58" s="37">
        <v>53.290000000000006</v>
      </c>
      <c r="Q58" s="37">
        <v>24.22</v>
      </c>
      <c r="R58" s="39">
        <v>47.5</v>
      </c>
      <c r="S58" s="39">
        <v>0</v>
      </c>
      <c r="T58" s="38">
        <f>SUMPRODUCT(LTA!J58:AN58,LTA!J$101:AN$101,LTA!J$103:AN$103)</f>
        <v>557.49</v>
      </c>
      <c r="U58" s="38">
        <f>SUMPRODUCT(LTA!J58:AN58,LTA!J$102:AN$102,LTA!J$103:AN$103)</f>
        <v>165.48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375.98999999999995</v>
      </c>
      <c r="AB58" s="76">
        <f>-STOA!N58</f>
        <v>0</v>
      </c>
      <c r="AC58">
        <f t="shared" si="0"/>
        <v>20.103284424016479</v>
      </c>
      <c r="AD58">
        <f t="shared" si="1"/>
        <v>2079.9080722643971</v>
      </c>
      <c r="AE58">
        <f>'IDT-1'!B58</f>
        <v>0</v>
      </c>
      <c r="AF58" s="25"/>
      <c r="AG58">
        <f t="shared" si="2"/>
        <v>2079.9080722643971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-146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13.422948870392389</v>
      </c>
      <c r="F59">
        <f>GT_Spot!P59</f>
        <v>0</v>
      </c>
      <c r="G59">
        <f>PPCL_NG!P59</f>
        <v>0</v>
      </c>
      <c r="H59">
        <f>PPCL_Spot!P59</f>
        <v>43.12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782.05392621178612</v>
      </c>
      <c r="P59" s="37">
        <v>53.290000000000006</v>
      </c>
      <c r="Q59" s="37">
        <v>24.22</v>
      </c>
      <c r="R59" s="39">
        <v>47.5</v>
      </c>
      <c r="S59" s="39">
        <v>0</v>
      </c>
      <c r="T59" s="38">
        <f>SUMPRODUCT(LTA!J59:AN59,LTA!J$101:AN$101,LTA!J$103:AN$103)</f>
        <v>495.8</v>
      </c>
      <c r="U59" s="38">
        <f>SUMPRODUCT(LTA!J59:AN59,LTA!J$102:AN$102,LTA!J$103:AN$103)</f>
        <v>166.68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375.98999999999995</v>
      </c>
      <c r="AB59" s="76">
        <f>-STOA!N59</f>
        <v>0</v>
      </c>
      <c r="AC59">
        <f t="shared" si="0"/>
        <v>17.827409095455813</v>
      </c>
      <c r="AD59">
        <f t="shared" si="1"/>
        <v>2042.2205916169553</v>
      </c>
      <c r="AE59">
        <f>'IDT-1'!B59</f>
        <v>0</v>
      </c>
      <c r="AF59" s="25"/>
      <c r="AG59">
        <f t="shared" si="2"/>
        <v>2042.2205916169553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-31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13.422948870392389</v>
      </c>
      <c r="F60">
        <f>GT_Spot!P60</f>
        <v>0</v>
      </c>
      <c r="G60">
        <f>PPCL_NG!P60</f>
        <v>0</v>
      </c>
      <c r="H60">
        <f>PPCL_Spot!P60</f>
        <v>43.12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788.16392621178602</v>
      </c>
      <c r="P60" s="37">
        <v>53.290000000000006</v>
      </c>
      <c r="Q60" s="37">
        <v>24.22</v>
      </c>
      <c r="R60" s="39">
        <v>47.5</v>
      </c>
      <c r="S60" s="39">
        <v>0</v>
      </c>
      <c r="T60" s="38">
        <f>SUMPRODUCT(LTA!J60:AN60,LTA!J$101:AN$101,LTA!J$103:AN$103)</f>
        <v>487.13000000000005</v>
      </c>
      <c r="U60" s="38">
        <f>SUMPRODUCT(LTA!J60:AN60,LTA!J$102:AN$102,LTA!J$103:AN$103)</f>
        <v>169.28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375.98999999999995</v>
      </c>
      <c r="AB60" s="76">
        <f>-STOA!N60</f>
        <v>0</v>
      </c>
      <c r="AC60">
        <f t="shared" si="0"/>
        <v>17.632908467783366</v>
      </c>
      <c r="AD60">
        <f t="shared" si="1"/>
        <v>2065.4550922446278</v>
      </c>
      <c r="AE60">
        <f>'IDT-1'!B60</f>
        <v>0</v>
      </c>
      <c r="AF60" s="25"/>
      <c r="AG60">
        <f t="shared" si="2"/>
        <v>2065.4550922446278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-8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13.422948870392389</v>
      </c>
      <c r="F61">
        <f>GT_Spot!P61</f>
        <v>0</v>
      </c>
      <c r="G61">
        <f>PPCL_NG!P61</f>
        <v>0</v>
      </c>
      <c r="H61">
        <f>PPCL_Spot!P61</f>
        <v>43.12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802.4964727978994</v>
      </c>
      <c r="P61" s="37">
        <v>53.290000000000006</v>
      </c>
      <c r="Q61" s="37">
        <v>23.47</v>
      </c>
      <c r="R61" s="39">
        <v>47.5</v>
      </c>
      <c r="S61" s="39">
        <v>0</v>
      </c>
      <c r="T61" s="38">
        <f>SUMPRODUCT(LTA!J61:AN61,LTA!J$101:AN$101,LTA!J$103:AN$103)</f>
        <v>474.1</v>
      </c>
      <c r="U61" s="38">
        <f>SUMPRODUCT(LTA!J61:AN61,LTA!J$102:AN$102,LTA!J$103:AN$103)</f>
        <v>169.28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375.98999999999995</v>
      </c>
      <c r="AB61" s="76">
        <f>-STOA!N61</f>
        <v>0</v>
      </c>
      <c r="AC61">
        <f t="shared" si="0"/>
        <v>18.432544597307601</v>
      </c>
      <c r="AD61">
        <f t="shared" si="1"/>
        <v>2175.9180027012167</v>
      </c>
      <c r="AE61">
        <f>'IDT-1'!B61</f>
        <v>0</v>
      </c>
      <c r="AF61" s="25"/>
      <c r="AG61">
        <f t="shared" si="2"/>
        <v>2175.9180027012167</v>
      </c>
      <c r="AI61" s="35">
        <f>PXIL!H61</f>
        <v>0</v>
      </c>
      <c r="AJ61" s="35">
        <f>PXIL!N61</f>
        <v>0</v>
      </c>
      <c r="AK61" s="35">
        <f>RTM_IEX!H61</f>
        <v>102.71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13.422948870392389</v>
      </c>
      <c r="F62">
        <f>GT_Spot!P62</f>
        <v>0</v>
      </c>
      <c r="G62">
        <f>PPCL_NG!P62</f>
        <v>0</v>
      </c>
      <c r="H62">
        <f>PPCL_Spot!P62</f>
        <v>43.12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856.08647279789955</v>
      </c>
      <c r="P62" s="37">
        <v>53.290000000000006</v>
      </c>
      <c r="Q62" s="37">
        <v>19.38</v>
      </c>
      <c r="R62" s="39">
        <v>47.5</v>
      </c>
      <c r="S62" s="39">
        <v>0</v>
      </c>
      <c r="T62" s="38">
        <f>SUMPRODUCT(LTA!J62:AN62,LTA!J$101:AN$101,LTA!J$103:AN$103)</f>
        <v>463.69</v>
      </c>
      <c r="U62" s="38">
        <f>SUMPRODUCT(LTA!J62:AN62,LTA!J$102:AN$102,LTA!J$103:AN$103)</f>
        <v>169.28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375.98999999999995</v>
      </c>
      <c r="AB62" s="76">
        <f>-STOA!N62</f>
        <v>0</v>
      </c>
      <c r="AC62">
        <f t="shared" si="0"/>
        <v>18.630616597307604</v>
      </c>
      <c r="AD62">
        <f t="shared" si="1"/>
        <v>2199.2999307012169</v>
      </c>
      <c r="AE62">
        <f>'IDT-1'!B62</f>
        <v>0</v>
      </c>
      <c r="AF62" s="25"/>
      <c r="AG62">
        <f t="shared" si="2"/>
        <v>2199.2999307012169</v>
      </c>
      <c r="AI62" s="35">
        <f>PXIL!H62</f>
        <v>0</v>
      </c>
      <c r="AJ62" s="35">
        <f>PXIL!N62</f>
        <v>0</v>
      </c>
      <c r="AK62" s="35">
        <f>RTM_IEX!H62</f>
        <v>87.2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13.422948870392389</v>
      </c>
      <c r="F63">
        <f>GT_Spot!P63</f>
        <v>0</v>
      </c>
      <c r="G63">
        <f>PPCL_NG!P63</f>
        <v>0</v>
      </c>
      <c r="H63">
        <f>PPCL_Spot!P63</f>
        <v>43.12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890.40994387821456</v>
      </c>
      <c r="P63" s="37">
        <v>50.766725149970974</v>
      </c>
      <c r="Q63" s="37">
        <v>19.380000000000003</v>
      </c>
      <c r="R63" s="39">
        <v>47.5</v>
      </c>
      <c r="S63" s="39">
        <v>0</v>
      </c>
      <c r="T63" s="38">
        <f>SUMPRODUCT(LTA!J63:AN63,LTA!J$101:AN$101,LTA!J$103:AN$103)</f>
        <v>459.06</v>
      </c>
      <c r="U63" s="38">
        <f>SUMPRODUCT(LTA!J63:AN63,LTA!J$102:AN$102,LTA!J$103:AN$103)</f>
        <v>171.29000000000002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375.98999999999995</v>
      </c>
      <c r="AB63" s="76">
        <f>-STOA!N63</f>
        <v>0</v>
      </c>
      <c r="AC63">
        <f t="shared" si="0"/>
        <v>18.566442245642008</v>
      </c>
      <c r="AD63">
        <f t="shared" si="1"/>
        <v>2191.7243012831686</v>
      </c>
      <c r="AE63">
        <f>'IDT-1'!B63</f>
        <v>0</v>
      </c>
      <c r="AF63" s="25"/>
      <c r="AG63">
        <f t="shared" si="2"/>
        <v>2191.7243012831686</v>
      </c>
      <c r="AI63" s="35">
        <f>PXIL!H63</f>
        <v>0</v>
      </c>
      <c r="AJ63" s="35">
        <f>PXIL!N63</f>
        <v>0</v>
      </c>
      <c r="AK63" s="35">
        <f>RTM_IEX!H63</f>
        <v>50.38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13.422948870392389</v>
      </c>
      <c r="F64">
        <f>GT_Spot!P64</f>
        <v>0</v>
      </c>
      <c r="G64">
        <f>PPCL_NG!P64</f>
        <v>0</v>
      </c>
      <c r="H64">
        <f>PPCL_Spot!P64</f>
        <v>43.12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927.58398890500757</v>
      </c>
      <c r="P64" s="37">
        <v>59.1</v>
      </c>
      <c r="Q64" s="37">
        <v>19.380000000000003</v>
      </c>
      <c r="R64" s="39">
        <v>47.5</v>
      </c>
      <c r="S64" s="39">
        <v>0</v>
      </c>
      <c r="T64" s="38">
        <f>SUMPRODUCT(LTA!J64:AN64,LTA!J$101:AN$101,LTA!J$103:AN$103)</f>
        <v>447.21</v>
      </c>
      <c r="U64" s="38">
        <f>SUMPRODUCT(LTA!J64:AN64,LTA!J$102:AN$102,LTA!J$103:AN$103)</f>
        <v>171.29000000000002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375.98999999999995</v>
      </c>
      <c r="AB64" s="76">
        <f>-STOA!N64</f>
        <v>0</v>
      </c>
      <c r="AC64">
        <f t="shared" si="0"/>
        <v>18.710815732607312</v>
      </c>
      <c r="AD64">
        <f t="shared" si="1"/>
        <v>2208.7672476730249</v>
      </c>
      <c r="AE64">
        <f>'IDT-1'!B64</f>
        <v>0</v>
      </c>
      <c r="AF64" s="25"/>
      <c r="AG64">
        <f t="shared" si="2"/>
        <v>2208.7672476730249</v>
      </c>
      <c r="AI64" s="35">
        <f>PXIL!H64</f>
        <v>0</v>
      </c>
      <c r="AJ64" s="35">
        <f>PXIL!N64</f>
        <v>0</v>
      </c>
      <c r="AK64" s="35">
        <f>RTM_IEX!H64</f>
        <v>33.909999999999997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13.422948870392389</v>
      </c>
      <c r="F65">
        <f>GT_Spot!P65</f>
        <v>0</v>
      </c>
      <c r="G65">
        <f>PPCL_NG!P65</f>
        <v>0</v>
      </c>
      <c r="H65">
        <f>PPCL_Spot!P65</f>
        <v>43.12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920.94785397577766</v>
      </c>
      <c r="P65" s="37">
        <v>84.289999999999992</v>
      </c>
      <c r="Q65" s="37">
        <v>19.38</v>
      </c>
      <c r="R65" s="39">
        <v>47.5</v>
      </c>
      <c r="S65" s="39">
        <v>0</v>
      </c>
      <c r="T65" s="38">
        <f>SUMPRODUCT(LTA!J65:AN65,LTA!J$101:AN$101,LTA!J$103:AN$103)</f>
        <v>424.48</v>
      </c>
      <c r="U65" s="38">
        <f>SUMPRODUCT(LTA!J65:AN65,LTA!J$102:AN$102,LTA!J$103:AN$103)</f>
        <v>171.29000000000002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375.98999999999995</v>
      </c>
      <c r="AB65" s="76">
        <f>-STOA!N65</f>
        <v>0</v>
      </c>
      <c r="AC65">
        <f t="shared" si="0"/>
        <v>18.721267350472452</v>
      </c>
      <c r="AD65">
        <f t="shared" si="1"/>
        <v>2131.6706611259301</v>
      </c>
      <c r="AE65">
        <f>'IDT-1'!B65</f>
        <v>0</v>
      </c>
      <c r="AF65" s="25"/>
      <c r="AG65">
        <f t="shared" si="2"/>
        <v>2131.6706611259301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-39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13.422948870392389</v>
      </c>
      <c r="F66">
        <f>GT_Spot!P66</f>
        <v>0</v>
      </c>
      <c r="G66">
        <f>PPCL_NG!P66</f>
        <v>0</v>
      </c>
      <c r="H66">
        <f>PPCL_Spot!P66</f>
        <v>43.12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920.88197397577767</v>
      </c>
      <c r="P66" s="37">
        <v>103.67000000000002</v>
      </c>
      <c r="Q66" s="37">
        <v>19.38</v>
      </c>
      <c r="R66" s="39">
        <v>47.5</v>
      </c>
      <c r="S66" s="39">
        <v>0</v>
      </c>
      <c r="T66" s="38">
        <f>SUMPRODUCT(LTA!J66:AN66,LTA!J$101:AN$101,LTA!J$103:AN$103)</f>
        <v>401.64</v>
      </c>
      <c r="U66" s="38">
        <f>SUMPRODUCT(LTA!J66:AN66,LTA!J$102:AN$102,LTA!J$103:AN$103)</f>
        <v>171.29000000000002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375.98999999999995</v>
      </c>
      <c r="AB66" s="76">
        <f>-STOA!N66</f>
        <v>0</v>
      </c>
      <c r="AC66">
        <f t="shared" si="0"/>
        <v>18.717063431647123</v>
      </c>
      <c r="AD66">
        <f t="shared" si="1"/>
        <v>2125.1489850447556</v>
      </c>
      <c r="AE66">
        <f>'IDT-1'!B66</f>
        <v>0</v>
      </c>
      <c r="AF66" s="25"/>
      <c r="AG66">
        <f t="shared" si="2"/>
        <v>2125.1489850447556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-42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13.422948870392389</v>
      </c>
      <c r="F67">
        <f>GT_Spot!P67</f>
        <v>0</v>
      </c>
      <c r="G67">
        <f>PPCL_NG!P67</f>
        <v>0</v>
      </c>
      <c r="H67">
        <f>PPCL_Spot!P67</f>
        <v>43.12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916.31269851581305</v>
      </c>
      <c r="P67" s="37">
        <v>118.82</v>
      </c>
      <c r="Q67" s="37">
        <v>19.079999999999998</v>
      </c>
      <c r="R67" s="39">
        <v>47.5</v>
      </c>
      <c r="S67" s="39">
        <v>0</v>
      </c>
      <c r="T67" s="38">
        <f>SUMPRODUCT(LTA!J67:AN67,LTA!J$101:AN$101,LTA!J$103:AN$103)</f>
        <v>375.64</v>
      </c>
      <c r="U67" s="38">
        <f>SUMPRODUCT(LTA!J67:AN67,LTA!J$102:AN$102,LTA!J$103:AN$103)</f>
        <v>171.29000000000002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375.84</v>
      </c>
      <c r="AB67" s="76">
        <f>-STOA!N67</f>
        <v>0</v>
      </c>
      <c r="AC67">
        <f t="shared" si="0"/>
        <v>18.651530779582533</v>
      </c>
      <c r="AD67">
        <f t="shared" si="1"/>
        <v>2101.3452422368555</v>
      </c>
      <c r="AE67">
        <f>'IDT-1'!B67</f>
        <v>0</v>
      </c>
      <c r="AF67" s="25"/>
      <c r="AG67">
        <f t="shared" si="2"/>
        <v>2101.3452422368555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-50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13.422948870392389</v>
      </c>
      <c r="F68">
        <f>GT_Spot!P68</f>
        <v>0</v>
      </c>
      <c r="G68">
        <f>PPCL_NG!P68</f>
        <v>0</v>
      </c>
      <c r="H68">
        <f>PPCL_Spot!P68</f>
        <v>43.12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923.50076117256458</v>
      </c>
      <c r="P68" s="37">
        <v>118.82</v>
      </c>
      <c r="Q68" s="37">
        <v>38.39</v>
      </c>
      <c r="R68" s="39">
        <v>47.5</v>
      </c>
      <c r="S68" s="39">
        <v>0</v>
      </c>
      <c r="T68" s="38">
        <f>SUMPRODUCT(LTA!J68:AN68,LTA!J$101:AN$101,LTA!J$103:AN$103)</f>
        <v>353.29</v>
      </c>
      <c r="U68" s="38">
        <f>SUMPRODUCT(LTA!J68:AN68,LTA!J$102:AN$102,LTA!J$103:AN$103)</f>
        <v>171.29000000000002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375.84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18.703316821349024</v>
      </c>
      <c r="AD68">
        <f t="shared" ref="AD68:AD98" si="4">SUM(B68:AB68,AI68:AV68)-AC68</f>
        <v>2103.441518851841</v>
      </c>
      <c r="AE68">
        <f>'IDT-1'!B68</f>
        <v>0</v>
      </c>
      <c r="AF68" s="25"/>
      <c r="AG68">
        <f t="shared" ref="AG68:AG98" si="5">SUM(AD68:AF68)</f>
        <v>2103.441518851841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-52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13.422948870392389</v>
      </c>
      <c r="F69">
        <f>GT_Spot!P69</f>
        <v>0</v>
      </c>
      <c r="G69">
        <f>PPCL_NG!P69</f>
        <v>0</v>
      </c>
      <c r="H69">
        <f>PPCL_Spot!P69</f>
        <v>43.682836547827776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901.17044703467286</v>
      </c>
      <c r="P69" s="37">
        <v>58.13</v>
      </c>
      <c r="Q69" s="37">
        <v>18.78</v>
      </c>
      <c r="R69" s="39">
        <v>47.5</v>
      </c>
      <c r="S69" s="39">
        <v>0</v>
      </c>
      <c r="T69" s="38">
        <f>SUMPRODUCT(LTA!J69:AN69,LTA!J$101:AN$101,LTA!J$103:AN$103)</f>
        <v>317.10000000000002</v>
      </c>
      <c r="U69" s="38">
        <f>SUMPRODUCT(LTA!J69:AN69,LTA!J$102:AN$102,LTA!J$103:AN$103)</f>
        <v>171.79000000000002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375.84</v>
      </c>
      <c r="AB69" s="76">
        <f>-STOA!N69</f>
        <v>0</v>
      </c>
      <c r="AC69">
        <f t="shared" si="3"/>
        <v>17.463745807898253</v>
      </c>
      <c r="AD69">
        <f t="shared" si="4"/>
        <v>2061.5536122752274</v>
      </c>
      <c r="AE69">
        <f>'IDT-1'!B69</f>
        <v>0</v>
      </c>
      <c r="AF69" s="25"/>
      <c r="AG69">
        <f t="shared" si="5"/>
        <v>2061.5536122752274</v>
      </c>
      <c r="AI69" s="35">
        <f>PXIL!H69</f>
        <v>0</v>
      </c>
      <c r="AJ69" s="35">
        <f>PXIL!N69</f>
        <v>0</v>
      </c>
      <c r="AK69" s="35">
        <f>RTM_IEX!H69</f>
        <v>42.63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12.441334966319657</v>
      </c>
      <c r="F70">
        <f>GT_Spot!P70</f>
        <v>0</v>
      </c>
      <c r="G70">
        <f>PPCL_NG!P70</f>
        <v>0</v>
      </c>
      <c r="H70">
        <f>PPCL_Spot!P70</f>
        <v>43.682836547827776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914.89922559293154</v>
      </c>
      <c r="P70" s="37">
        <v>58.13</v>
      </c>
      <c r="Q70" s="37">
        <v>18.78</v>
      </c>
      <c r="R70" s="39">
        <v>42.704798291942915</v>
      </c>
      <c r="S70" s="39">
        <v>0</v>
      </c>
      <c r="T70" s="38">
        <f>SUMPRODUCT(LTA!J70:AN70,LTA!J$101:AN$101,LTA!J$103:AN$103)</f>
        <v>290.28000000000003</v>
      </c>
      <c r="U70" s="38">
        <f>SUMPRODUCT(LTA!J70:AN70,LTA!J$102:AN$102,LTA!J$103:AN$103)</f>
        <v>171.79000000000002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375.84</v>
      </c>
      <c r="AB70" s="76">
        <f>-STOA!N70</f>
        <v>0</v>
      </c>
      <c r="AC70">
        <f t="shared" si="3"/>
        <v>17.370354296645736</v>
      </c>
      <c r="AD70">
        <f t="shared" si="4"/>
        <v>2050.5289667326088</v>
      </c>
      <c r="AE70">
        <f>'IDT-1'!B70</f>
        <v>0</v>
      </c>
      <c r="AF70" s="25"/>
      <c r="AG70">
        <f t="shared" si="5"/>
        <v>2050.5289667326088</v>
      </c>
      <c r="AI70" s="35">
        <f>PXIL!H70</f>
        <v>0</v>
      </c>
      <c r="AJ70" s="35">
        <f>PXIL!N70</f>
        <v>0</v>
      </c>
      <c r="AK70" s="35">
        <f>RTM_IEX!H70</f>
        <v>50.38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5.2149999999999999</v>
      </c>
      <c r="E71">
        <f>GT_NG!P71</f>
        <v>12.441334966319657</v>
      </c>
      <c r="F71">
        <f>GT_Spot!P71</f>
        <v>0</v>
      </c>
      <c r="G71">
        <f>PPCL_NG!P71</f>
        <v>0</v>
      </c>
      <c r="H71">
        <f>PPCL_Spot!P71</f>
        <v>43.682836547827776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935.37731850403145</v>
      </c>
      <c r="P71" s="37">
        <v>71.11</v>
      </c>
      <c r="Q71" s="37">
        <v>18.78</v>
      </c>
      <c r="R71" s="39">
        <v>39.34479814611538</v>
      </c>
      <c r="S71" s="39">
        <v>0</v>
      </c>
      <c r="T71" s="38">
        <f>SUMPRODUCT(LTA!J71:AN71,LTA!J$101:AN$101,LTA!J$103:AN$103)</f>
        <v>270.61</v>
      </c>
      <c r="U71" s="38">
        <f>SUMPRODUCT(LTA!J71:AN71,LTA!J$102:AN$102,LTA!J$103:AN$103)</f>
        <v>158.79000000000002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375.79999999999995</v>
      </c>
      <c r="AB71" s="76">
        <f>-STOA!N71</f>
        <v>0</v>
      </c>
      <c r="AC71">
        <f t="shared" si="3"/>
        <v>17.014766275874024</v>
      </c>
      <c r="AD71">
        <f t="shared" si="4"/>
        <v>2008.552647518653</v>
      </c>
      <c r="AE71">
        <f>'IDT-1'!B71</f>
        <v>0</v>
      </c>
      <c r="AF71" s="25"/>
      <c r="AG71">
        <f t="shared" si="5"/>
        <v>2008.552647518653</v>
      </c>
      <c r="AI71" s="35">
        <f>PXIL!H71</f>
        <v>0</v>
      </c>
      <c r="AJ71" s="35">
        <f>PXIL!N71</f>
        <v>0</v>
      </c>
      <c r="AK71" s="35">
        <f>RTM_IEX!H71</f>
        <v>10.66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12.441334966319657</v>
      </c>
      <c r="F72">
        <f>GT_Spot!P72</f>
        <v>0</v>
      </c>
      <c r="G72">
        <f>PPCL_NG!P72</f>
        <v>0</v>
      </c>
      <c r="H72">
        <f>PPCL_Spot!P72</f>
        <v>43.682836547827776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936.24461450403157</v>
      </c>
      <c r="P72" s="37">
        <v>88.605516142090892</v>
      </c>
      <c r="Q72" s="37">
        <v>18.78</v>
      </c>
      <c r="R72" s="39">
        <v>32.58</v>
      </c>
      <c r="S72" s="39">
        <v>0</v>
      </c>
      <c r="T72" s="38">
        <f>SUMPRODUCT(LTA!J72:AN72,LTA!J$101:AN$101,LTA!J$103:AN$103)</f>
        <v>240.17000000000002</v>
      </c>
      <c r="U72" s="38">
        <f>SUMPRODUCT(LTA!J72:AN72,LTA!J$102:AN$102,LTA!J$103:AN$103)</f>
        <v>159.79000000000002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375.79999999999995</v>
      </c>
      <c r="AB72" s="76">
        <f>-STOA!N72</f>
        <v>0</v>
      </c>
      <c r="AC72">
        <f t="shared" si="3"/>
        <v>16.897401593440222</v>
      </c>
      <c r="AD72">
        <f t="shared" si="4"/>
        <v>1994.6980261970623</v>
      </c>
      <c r="AE72">
        <f>'IDT-1'!B72</f>
        <v>0</v>
      </c>
      <c r="AF72" s="25"/>
      <c r="AG72">
        <f t="shared" si="5"/>
        <v>1994.6980261970623</v>
      </c>
      <c r="AI72" s="35">
        <f>PXIL!H72</f>
        <v>0</v>
      </c>
      <c r="AJ72" s="35">
        <f>PXIL!N72</f>
        <v>0</v>
      </c>
      <c r="AK72" s="35">
        <f>RTM_IEX!H72</f>
        <v>14.53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12.441334966319657</v>
      </c>
      <c r="F73">
        <f>GT_Spot!P73</f>
        <v>0</v>
      </c>
      <c r="G73">
        <f>PPCL_NG!P73</f>
        <v>0</v>
      </c>
      <c r="H73">
        <f>PPCL_Spot!P73</f>
        <v>43.682836547827776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943.66720463183117</v>
      </c>
      <c r="P73" s="37">
        <v>81.8</v>
      </c>
      <c r="Q73" s="37">
        <v>18.78</v>
      </c>
      <c r="R73" s="39">
        <v>27.19</v>
      </c>
      <c r="S73" s="39">
        <v>0</v>
      </c>
      <c r="T73" s="38">
        <f>SUMPRODUCT(LTA!J73:AN73,LTA!J$101:AN$101,LTA!J$103:AN$103)</f>
        <v>196.29</v>
      </c>
      <c r="U73" s="38">
        <f>SUMPRODUCT(LTA!J73:AN73,LTA!J$102:AN$102,LTA!J$103:AN$103)</f>
        <v>161.29000000000002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15.51</v>
      </c>
      <c r="Z73" s="35">
        <f>IEX!N73</f>
        <v>0</v>
      </c>
      <c r="AA73" s="76">
        <f>STOA!H73</f>
        <v>375.79999999999995</v>
      </c>
      <c r="AB73" s="76">
        <f>-STOA!N73</f>
        <v>0</v>
      </c>
      <c r="AC73">
        <f t="shared" si="3"/>
        <v>16.973481014920171</v>
      </c>
      <c r="AD73">
        <f t="shared" si="4"/>
        <v>2003.679020761291</v>
      </c>
      <c r="AE73">
        <f>'IDT-1'!B73</f>
        <v>0</v>
      </c>
      <c r="AF73" s="25"/>
      <c r="AG73">
        <f t="shared" si="5"/>
        <v>2003.679020761291</v>
      </c>
      <c r="AI73" s="35">
        <f>PXIL!H73</f>
        <v>0</v>
      </c>
      <c r="AJ73" s="35">
        <f>PXIL!N73</f>
        <v>0</v>
      </c>
      <c r="AK73" s="35">
        <f>RTM_IEX!H73</f>
        <v>55.23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12.441334966319657</v>
      </c>
      <c r="F74">
        <f>GT_Spot!P74</f>
        <v>0</v>
      </c>
      <c r="G74">
        <f>PPCL_NG!P74</f>
        <v>0</v>
      </c>
      <c r="H74">
        <f>PPCL_Spot!P74</f>
        <v>43.682836547827776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943.58814863183113</v>
      </c>
      <c r="P74" s="37">
        <v>97.350000000000009</v>
      </c>
      <c r="Q74" s="37">
        <v>18.78</v>
      </c>
      <c r="R74" s="39">
        <v>18.45</v>
      </c>
      <c r="S74" s="39">
        <v>0</v>
      </c>
      <c r="T74" s="38">
        <f>SUMPRODUCT(LTA!J74:AN74,LTA!J$101:AN$101,LTA!J$103:AN$103)</f>
        <v>168.74</v>
      </c>
      <c r="U74" s="38">
        <f>SUMPRODUCT(LTA!J74:AN74,LTA!J$102:AN$102,LTA!J$103:AN$103)</f>
        <v>163.29000000000002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24.22</v>
      </c>
      <c r="Z74" s="35">
        <f>IEX!N74</f>
        <v>0</v>
      </c>
      <c r="AA74" s="76">
        <f>STOA!H74</f>
        <v>375.79999999999995</v>
      </c>
      <c r="AB74" s="76">
        <f>-STOA!N74</f>
        <v>0</v>
      </c>
      <c r="AC74">
        <f t="shared" si="3"/>
        <v>16.790872944520174</v>
      </c>
      <c r="AD74">
        <f t="shared" si="4"/>
        <v>1982.1225728316908</v>
      </c>
      <c r="AE74">
        <f>'IDT-1'!B74</f>
        <v>0</v>
      </c>
      <c r="AF74" s="25"/>
      <c r="AG74">
        <f t="shared" si="5"/>
        <v>1982.1225728316908</v>
      </c>
      <c r="AI74" s="35">
        <f>PXIL!H74</f>
        <v>0</v>
      </c>
      <c r="AJ74" s="35">
        <f>PXIL!N74</f>
        <v>0</v>
      </c>
      <c r="AK74" s="35">
        <f>RTM_IEX!H74</f>
        <v>43.6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12.556889161053277</v>
      </c>
      <c r="F75">
        <f>GT_Spot!P75</f>
        <v>0</v>
      </c>
      <c r="G75">
        <f>PPCL_NG!P75</f>
        <v>0</v>
      </c>
      <c r="H75">
        <f>PPCL_Spot!P75</f>
        <v>43.682836547827776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945.03460178604246</v>
      </c>
      <c r="P75" s="37">
        <v>92.044590523690772</v>
      </c>
      <c r="Q75" s="37">
        <v>24.684392240612212</v>
      </c>
      <c r="R75" s="39">
        <v>0</v>
      </c>
      <c r="S75" s="39">
        <v>0</v>
      </c>
      <c r="T75" s="38">
        <f>SUMPRODUCT(LTA!J75:AN75,LTA!J$101:AN$101,LTA!J$103:AN$103)</f>
        <v>145.31</v>
      </c>
      <c r="U75" s="38">
        <f>SUMPRODUCT(LTA!J75:AN75,LTA!J$102:AN$102,LTA!J$103:AN$103)</f>
        <v>165.79000000000002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43.6</v>
      </c>
      <c r="Z75" s="35">
        <f>IEX!N75</f>
        <v>0</v>
      </c>
      <c r="AA75" s="76">
        <f>STOA!H75</f>
        <v>363.06999999999994</v>
      </c>
      <c r="AB75" s="76">
        <f>-STOA!N75</f>
        <v>0</v>
      </c>
      <c r="AC75">
        <f t="shared" si="3"/>
        <v>16.713181261471455</v>
      </c>
      <c r="AD75">
        <f t="shared" si="4"/>
        <v>1972.9512546279877</v>
      </c>
      <c r="AE75">
        <f>'IDT-1'!B75</f>
        <v>0</v>
      </c>
      <c r="AF75" s="25"/>
      <c r="AG75">
        <f t="shared" si="5"/>
        <v>1972.9512546279877</v>
      </c>
      <c r="AI75" s="35">
        <f>PXIL!H75</f>
        <v>0</v>
      </c>
      <c r="AJ75" s="35">
        <f>PXIL!N75</f>
        <v>0</v>
      </c>
      <c r="AK75" s="35">
        <f>RTM_IEX!H75</f>
        <v>64.92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12.556889161053277</v>
      </c>
      <c r="F76">
        <f>GT_Spot!P76</f>
        <v>0</v>
      </c>
      <c r="G76">
        <f>PPCL_NG!P76</f>
        <v>0</v>
      </c>
      <c r="H76">
        <f>PPCL_Spot!P76</f>
        <v>43.682836547827776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968.79834609472368</v>
      </c>
      <c r="P76" s="37">
        <v>64.91443707703877</v>
      </c>
      <c r="Q76" s="37">
        <v>24.684392240612212</v>
      </c>
      <c r="R76" s="39">
        <v>0</v>
      </c>
      <c r="S76" s="39">
        <v>0</v>
      </c>
      <c r="T76" s="38">
        <f>SUMPRODUCT(LTA!J76:AN76,LTA!J$101:AN$101,LTA!J$103:AN$103)</f>
        <v>125.87</v>
      </c>
      <c r="U76" s="38">
        <f>SUMPRODUCT(LTA!J76:AN76,LTA!J$102:AN$102,LTA!J$103:AN$103)</f>
        <v>167.29000000000002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54.26</v>
      </c>
      <c r="Z76" s="35">
        <f>IEX!N76</f>
        <v>0</v>
      </c>
      <c r="AA76" s="76">
        <f>STOA!H76</f>
        <v>363.06999999999994</v>
      </c>
      <c r="AB76" s="76">
        <f>-STOA!N76</f>
        <v>0</v>
      </c>
      <c r="AC76">
        <f t="shared" si="3"/>
        <v>16.640047424712499</v>
      </c>
      <c r="AD76">
        <f t="shared" si="4"/>
        <v>1964.3179793267757</v>
      </c>
      <c r="AE76">
        <f>'IDT-1'!B76</f>
        <v>0</v>
      </c>
      <c r="AF76" s="25"/>
      <c r="AG76">
        <f t="shared" si="5"/>
        <v>1964.3179793267757</v>
      </c>
      <c r="AI76" s="35">
        <f>PXIL!H76</f>
        <v>0</v>
      </c>
      <c r="AJ76" s="35">
        <f>PXIL!N76</f>
        <v>0</v>
      </c>
      <c r="AK76" s="35">
        <f>RTM_IEX!H76</f>
        <v>66.86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12.556889161053277</v>
      </c>
      <c r="F77">
        <f>GT_Spot!P77</f>
        <v>0</v>
      </c>
      <c r="G77">
        <f>PPCL_NG!P77</f>
        <v>0</v>
      </c>
      <c r="H77">
        <f>PPCL_Spot!P77</f>
        <v>43.682836547827776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977.48148129530193</v>
      </c>
      <c r="P77" s="37">
        <v>58.134166726399549</v>
      </c>
      <c r="Q77" s="37">
        <v>24.684392240612212</v>
      </c>
      <c r="R77" s="39">
        <v>0</v>
      </c>
      <c r="S77" s="39">
        <v>0</v>
      </c>
      <c r="T77" s="38">
        <f>SUMPRODUCT(LTA!J77:AN77,LTA!J$101:AN$101,LTA!J$103:AN$103)</f>
        <v>113.63</v>
      </c>
      <c r="U77" s="38">
        <f>SUMPRODUCT(LTA!J77:AN77,LTA!J$102:AN$102,LTA!J$103:AN$103)</f>
        <v>169.29000000000002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77.510000000000005</v>
      </c>
      <c r="Z77" s="35">
        <f>IEX!N77</f>
        <v>0</v>
      </c>
      <c r="AA77" s="76">
        <f>STOA!H77</f>
        <v>363.06999999999994</v>
      </c>
      <c r="AB77" s="76">
        <f>-STOA!N77</f>
        <v>0</v>
      </c>
      <c r="AC77">
        <f t="shared" si="3"/>
        <v>17.009419489451986</v>
      </c>
      <c r="AD77">
        <f t="shared" si="4"/>
        <v>2007.9214721119754</v>
      </c>
      <c r="AE77">
        <f>'IDT-1'!B77</f>
        <v>0</v>
      </c>
      <c r="AF77" s="25"/>
      <c r="AG77">
        <f t="shared" si="5"/>
        <v>2007.9214721119754</v>
      </c>
      <c r="AI77" s="35">
        <f>PXIL!H77</f>
        <v>0</v>
      </c>
      <c r="AJ77" s="35">
        <f>PXIL!N77</f>
        <v>0</v>
      </c>
      <c r="AK77" s="35">
        <f>RTM_IEX!H77</f>
        <v>95.92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12.556889161053277</v>
      </c>
      <c r="F78">
        <f>GT_Spot!P78</f>
        <v>0</v>
      </c>
      <c r="G78">
        <f>PPCL_NG!P78</f>
        <v>0</v>
      </c>
      <c r="H78">
        <f>PPCL_Spot!P78</f>
        <v>43.682836547827776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1009.8338720066804</v>
      </c>
      <c r="P78" s="37">
        <v>58.134166726399549</v>
      </c>
      <c r="Q78" s="37">
        <v>24.684392240612212</v>
      </c>
      <c r="R78" s="39">
        <v>0</v>
      </c>
      <c r="S78" s="39">
        <v>0</v>
      </c>
      <c r="T78" s="38">
        <f>SUMPRODUCT(LTA!J78:AN78,LTA!J$101:AN$101,LTA!J$103:AN$103)</f>
        <v>102.69</v>
      </c>
      <c r="U78" s="38">
        <f>SUMPRODUCT(LTA!J78:AN78,LTA!J$102:AN$102,LTA!J$103:AN$103)</f>
        <v>171.79000000000002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95.92</v>
      </c>
      <c r="Z78" s="35">
        <f>IEX!N78</f>
        <v>0</v>
      </c>
      <c r="AA78" s="76">
        <f>STOA!H78</f>
        <v>363.06999999999994</v>
      </c>
      <c r="AB78" s="76">
        <f>-STOA!N78</f>
        <v>0</v>
      </c>
      <c r="AC78">
        <f t="shared" si="3"/>
        <v>17.16147957142757</v>
      </c>
      <c r="AD78">
        <f t="shared" si="4"/>
        <v>2025.8718027413784</v>
      </c>
      <c r="AE78">
        <f>'IDT-1'!B78</f>
        <v>0</v>
      </c>
      <c r="AF78" s="25"/>
      <c r="AG78">
        <f t="shared" si="5"/>
        <v>2025.8718027413784</v>
      </c>
      <c r="AI78" s="35">
        <f>PXIL!H78</f>
        <v>0</v>
      </c>
      <c r="AJ78" s="35">
        <f>PXIL!N78</f>
        <v>0</v>
      </c>
      <c r="AK78" s="35">
        <f>RTM_IEX!H78</f>
        <v>71.7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12.556889161053277</v>
      </c>
      <c r="F79">
        <f>GT_Spot!P79</f>
        <v>0</v>
      </c>
      <c r="G79">
        <f>PPCL_NG!P79</f>
        <v>0</v>
      </c>
      <c r="H79">
        <f>PPCL_Spot!P79</f>
        <v>43.682836547827776</v>
      </c>
      <c r="I79">
        <f>Bawana_NG!P79</f>
        <v>83.756125630232674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1026.1342381517743</v>
      </c>
      <c r="P79" s="37">
        <v>118.82096624600879</v>
      </c>
      <c r="Q79" s="37">
        <v>28.944392835458412</v>
      </c>
      <c r="R79" s="39">
        <v>0</v>
      </c>
      <c r="S79" s="39">
        <v>0</v>
      </c>
      <c r="T79" s="38">
        <f>SUMPRODUCT(LTA!J79:AN79,LTA!J$101:AN$101,LTA!J$103:AN$103)</f>
        <v>95.46</v>
      </c>
      <c r="U79" s="38">
        <f>SUMPRODUCT(LTA!J79:AN79,LTA!J$102:AN$102,LTA!J$103:AN$103)</f>
        <v>172.29000000000002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363.06999999999994</v>
      </c>
      <c r="AB79" s="76">
        <f>-STOA!N79</f>
        <v>0</v>
      </c>
      <c r="AC79">
        <f t="shared" si="3"/>
        <v>16.452663768007781</v>
      </c>
      <c r="AD79">
        <f t="shared" si="4"/>
        <v>1942.1977848043473</v>
      </c>
      <c r="AE79">
        <f>'IDT-1'!B79</f>
        <v>135</v>
      </c>
      <c r="AF79" s="25"/>
      <c r="AG79">
        <f t="shared" si="5"/>
        <v>2077.1977848043471</v>
      </c>
      <c r="AI79" s="35">
        <f>PXIL!H79</f>
        <v>0</v>
      </c>
      <c r="AJ79" s="35">
        <f>PXIL!N79</f>
        <v>0</v>
      </c>
      <c r="AK79" s="35">
        <f>RTM_IEX!H79</f>
        <v>8.7200000000000006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12.556889161053277</v>
      </c>
      <c r="F80">
        <f>GT_Spot!P80</f>
        <v>0</v>
      </c>
      <c r="G80">
        <f>PPCL_NG!P80</f>
        <v>0</v>
      </c>
      <c r="H80">
        <f>PPCL_Spot!P80</f>
        <v>43.682836547827776</v>
      </c>
      <c r="I80">
        <f>Bawana_NG!P80</f>
        <v>83.756125630232674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1028.0661986837692</v>
      </c>
      <c r="P80" s="37">
        <v>118.82096624600879</v>
      </c>
      <c r="Q80" s="37">
        <v>28.944392835458412</v>
      </c>
      <c r="R80" s="39">
        <v>0</v>
      </c>
      <c r="S80" s="39">
        <v>0</v>
      </c>
      <c r="T80" s="38">
        <f>SUMPRODUCT(LTA!J80:AN80,LTA!J$101:AN$101,LTA!J$103:AN$103)</f>
        <v>87.34</v>
      </c>
      <c r="U80" s="38">
        <f>SUMPRODUCT(LTA!J80:AN80,LTA!J$102:AN$102,LTA!J$103:AN$103)</f>
        <v>172.29000000000002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363.06999999999994</v>
      </c>
      <c r="AB80" s="76">
        <f>-STOA!N80</f>
        <v>0</v>
      </c>
      <c r="AC80">
        <f t="shared" si="3"/>
        <v>16.376240236476537</v>
      </c>
      <c r="AD80">
        <f t="shared" si="4"/>
        <v>1933.1761688678732</v>
      </c>
      <c r="AE80">
        <f>'IDT-1'!B80</f>
        <v>164</v>
      </c>
      <c r="AF80" s="25"/>
      <c r="AG80">
        <f t="shared" si="5"/>
        <v>2097.1761688678735</v>
      </c>
      <c r="AI80" s="35">
        <f>PXIL!H80</f>
        <v>0</v>
      </c>
      <c r="AJ80" s="35">
        <f>PXIL!N80</f>
        <v>0</v>
      </c>
      <c r="AK80" s="35">
        <f>RTM_IEX!H80</f>
        <v>5.81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12.556889161053277</v>
      </c>
      <c r="F81">
        <f>GT_Spot!P81</f>
        <v>0</v>
      </c>
      <c r="G81">
        <f>PPCL_NG!P81</f>
        <v>0</v>
      </c>
      <c r="H81">
        <f>PPCL_Spot!P81</f>
        <v>43.682836547827776</v>
      </c>
      <c r="I81">
        <f>Bawana_NG!P81</f>
        <v>83.756125630232674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1031.0640570716926</v>
      </c>
      <c r="P81" s="37">
        <v>118.82096624600879</v>
      </c>
      <c r="Q81" s="37">
        <v>28.944392835458412</v>
      </c>
      <c r="R81" s="39">
        <v>0</v>
      </c>
      <c r="S81" s="39">
        <v>0</v>
      </c>
      <c r="T81" s="38">
        <f>SUMPRODUCT(LTA!J81:AN81,LTA!J$101:AN$101,LTA!J$103:AN$103)</f>
        <v>78.33</v>
      </c>
      <c r="U81" s="38">
        <f>SUMPRODUCT(LTA!J81:AN81,LTA!J$102:AN$102,LTA!J$103:AN$103)</f>
        <v>171.28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363.06999999999994</v>
      </c>
      <c r="AB81" s="76">
        <f>-STOA!N81</f>
        <v>0</v>
      </c>
      <c r="AC81">
        <f t="shared" si="3"/>
        <v>16.903322246935097</v>
      </c>
      <c r="AD81">
        <f t="shared" si="4"/>
        <v>1995.396945245338</v>
      </c>
      <c r="AE81">
        <f>'IDT-1'!B81</f>
        <v>187</v>
      </c>
      <c r="AF81" s="25"/>
      <c r="AG81">
        <f t="shared" si="5"/>
        <v>2182.396945245338</v>
      </c>
      <c r="AI81" s="35">
        <f>PXIL!H81</f>
        <v>0</v>
      </c>
      <c r="AJ81" s="35">
        <f>PXIL!N81</f>
        <v>0</v>
      </c>
      <c r="AK81" s="35">
        <f>RTM_IEX!H81</f>
        <v>75.58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12.556889161053277</v>
      </c>
      <c r="F82">
        <f>GT_Spot!P82</f>
        <v>0</v>
      </c>
      <c r="G82">
        <f>PPCL_NG!P82</f>
        <v>0</v>
      </c>
      <c r="H82">
        <f>PPCL_Spot!P82</f>
        <v>43.682836547827776</v>
      </c>
      <c r="I82">
        <f>Bawana_NG!P82</f>
        <v>83.756125630232674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1012.2296212346806</v>
      </c>
      <c r="P82" s="37">
        <v>118.82096624600879</v>
      </c>
      <c r="Q82" s="37">
        <v>28.944392835458412</v>
      </c>
      <c r="R82" s="39">
        <v>0</v>
      </c>
      <c r="S82" s="39">
        <v>0</v>
      </c>
      <c r="T82" s="38">
        <f>SUMPRODUCT(LTA!J82:AN82,LTA!J$101:AN$101,LTA!J$103:AN$103)</f>
        <v>77.33</v>
      </c>
      <c r="U82" s="38">
        <f>SUMPRODUCT(LTA!J82:AN82,LTA!J$102:AN$102,LTA!J$103:AN$103)</f>
        <v>171.28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363.06999999999994</v>
      </c>
      <c r="AB82" s="76">
        <f>-STOA!N82</f>
        <v>0</v>
      </c>
      <c r="AC82">
        <f t="shared" si="3"/>
        <v>16.874976985904194</v>
      </c>
      <c r="AD82">
        <f t="shared" si="4"/>
        <v>1992.050854669357</v>
      </c>
      <c r="AE82">
        <f>'IDT-1'!B82</f>
        <v>207</v>
      </c>
      <c r="AF82" s="25"/>
      <c r="AG82">
        <f t="shared" si="5"/>
        <v>2199.0508546693572</v>
      </c>
      <c r="AI82" s="35">
        <f>PXIL!H82</f>
        <v>0</v>
      </c>
      <c r="AJ82" s="35">
        <f>PXIL!N82</f>
        <v>0</v>
      </c>
      <c r="AK82" s="35">
        <f>RTM_IEX!H82</f>
        <v>92.04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12.556889161053277</v>
      </c>
      <c r="F83">
        <f>GT_Spot!P83</f>
        <v>0</v>
      </c>
      <c r="G83">
        <f>PPCL_NG!P83</f>
        <v>0</v>
      </c>
      <c r="H83">
        <f>PPCL_Spot!P83</f>
        <v>43.682836547827776</v>
      </c>
      <c r="I83">
        <f>Bawana_NG!P83</f>
        <v>83.756125630232674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1012.2665994809098</v>
      </c>
      <c r="P83" s="37">
        <v>118.82096624600879</v>
      </c>
      <c r="Q83" s="37">
        <v>28.944392835458412</v>
      </c>
      <c r="R83" s="39">
        <v>0</v>
      </c>
      <c r="S83" s="39">
        <v>0</v>
      </c>
      <c r="T83" s="38">
        <f>SUMPRODUCT(LTA!J83:AN83,LTA!J$101:AN$101,LTA!J$103:AN$103)</f>
        <v>77.33</v>
      </c>
      <c r="U83" s="38">
        <f>SUMPRODUCT(LTA!J83:AN83,LTA!J$102:AN$102,LTA!J$103:AN$103)</f>
        <v>171.28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363.06999999999994</v>
      </c>
      <c r="AB83" s="76">
        <f>-STOA!N83</f>
        <v>0</v>
      </c>
      <c r="AC83">
        <f t="shared" si="3"/>
        <v>16.736939603172519</v>
      </c>
      <c r="AD83">
        <f t="shared" si="4"/>
        <v>1975.7558702983179</v>
      </c>
      <c r="AE83">
        <f>'IDT-1'!B83</f>
        <v>216</v>
      </c>
      <c r="AF83" s="25"/>
      <c r="AG83">
        <f t="shared" si="5"/>
        <v>2191.7558702983179</v>
      </c>
      <c r="AI83" s="35">
        <f>PXIL!H83</f>
        <v>0</v>
      </c>
      <c r="AJ83" s="35">
        <f>PXIL!N83</f>
        <v>0</v>
      </c>
      <c r="AK83" s="35">
        <f>RTM_IEX!H83</f>
        <v>75.569999999999993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12.556889161053277</v>
      </c>
      <c r="F84">
        <f>GT_Spot!P84</f>
        <v>0</v>
      </c>
      <c r="G84">
        <f>PPCL_NG!P84</f>
        <v>0</v>
      </c>
      <c r="H84">
        <f>PPCL_Spot!P84</f>
        <v>43.682836547827776</v>
      </c>
      <c r="I84">
        <f>Bawana_NG!P84</f>
        <v>83.756125630232674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1012.3042852346806</v>
      </c>
      <c r="P84" s="37">
        <v>118.82096624600879</v>
      </c>
      <c r="Q84" s="37">
        <v>28.944392835458412</v>
      </c>
      <c r="R84" s="39">
        <v>0</v>
      </c>
      <c r="S84" s="39">
        <v>0</v>
      </c>
      <c r="T84" s="38">
        <f>SUMPRODUCT(LTA!J84:AN84,LTA!J$101:AN$101,LTA!J$103:AN$103)</f>
        <v>77.33</v>
      </c>
      <c r="U84" s="38">
        <f>SUMPRODUCT(LTA!J84:AN84,LTA!J$102:AN$102,LTA!J$103:AN$103)</f>
        <v>171.28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363.06999999999994</v>
      </c>
      <c r="AB84" s="76">
        <f>-STOA!N84</f>
        <v>0</v>
      </c>
      <c r="AC84">
        <f t="shared" si="3"/>
        <v>16.721044163504192</v>
      </c>
      <c r="AD84">
        <f t="shared" si="4"/>
        <v>1973.879451491757</v>
      </c>
      <c r="AE84">
        <f>'IDT-1'!B84</f>
        <v>224</v>
      </c>
      <c r="AF84" s="25"/>
      <c r="AG84">
        <f t="shared" si="5"/>
        <v>2197.8794514917572</v>
      </c>
      <c r="AI84" s="35">
        <f>PXIL!H84</f>
        <v>0</v>
      </c>
      <c r="AJ84" s="35">
        <f>PXIL!N84</f>
        <v>0</v>
      </c>
      <c r="AK84" s="35">
        <f>RTM_IEX!H84</f>
        <v>73.64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13.543876337693224</v>
      </c>
      <c r="F85">
        <f>GT_Spot!P85</f>
        <v>0</v>
      </c>
      <c r="G85">
        <f>PPCL_NG!P85</f>
        <v>0</v>
      </c>
      <c r="H85">
        <f>PPCL_Spot!P85</f>
        <v>43.682836547827776</v>
      </c>
      <c r="I85">
        <f>Bawana_NG!P85</f>
        <v>83.756125630232674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1096.5027399263479</v>
      </c>
      <c r="P85" s="37">
        <v>118.82096624600879</v>
      </c>
      <c r="Q85" s="37">
        <v>28.944392835458412</v>
      </c>
      <c r="R85" s="39">
        <v>0</v>
      </c>
      <c r="S85" s="39">
        <v>0</v>
      </c>
      <c r="T85" s="38">
        <f>SUMPRODUCT(LTA!J85:AN85,LTA!J$101:AN$101,LTA!J$103:AN$103)</f>
        <v>77.33</v>
      </c>
      <c r="U85" s="38">
        <f>SUMPRODUCT(LTA!J85:AN85,LTA!J$102:AN$102,LTA!J$103:AN$103)</f>
        <v>171.28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363.06999999999994</v>
      </c>
      <c r="AB85" s="76">
        <f>-STOA!N85</f>
        <v>0</v>
      </c>
      <c r="AC85">
        <f t="shared" si="3"/>
        <v>17.021333660595314</v>
      </c>
      <c r="AD85">
        <f t="shared" si="4"/>
        <v>1961.1246038629733</v>
      </c>
      <c r="AE85">
        <f>'IDT-1'!B85</f>
        <v>235</v>
      </c>
      <c r="AF85" s="25"/>
      <c r="AG85">
        <f t="shared" si="5"/>
        <v>2196.1246038629733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-24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13.543876337693224</v>
      </c>
      <c r="F86">
        <f>GT_Spot!P86</f>
        <v>0</v>
      </c>
      <c r="G86">
        <f>PPCL_NG!P86</f>
        <v>0</v>
      </c>
      <c r="H86">
        <f>PPCL_Spot!P86</f>
        <v>43.682836547827776</v>
      </c>
      <c r="I86">
        <f>Bawana_NG!P86</f>
        <v>83.756125630232674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1080.2650572668365</v>
      </c>
      <c r="P86" s="37">
        <v>118.82096624600879</v>
      </c>
      <c r="Q86" s="37">
        <v>28.944392835458412</v>
      </c>
      <c r="R86" s="39">
        <v>0</v>
      </c>
      <c r="S86" s="39">
        <v>0</v>
      </c>
      <c r="T86" s="38">
        <f>SUMPRODUCT(LTA!J86:AN86,LTA!J$101:AN$101,LTA!J$103:AN$103)</f>
        <v>77.33</v>
      </c>
      <c r="U86" s="38">
        <f>SUMPRODUCT(LTA!J86:AN86,LTA!J$102:AN$102,LTA!J$103:AN$103)</f>
        <v>171.28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363.06999999999994</v>
      </c>
      <c r="AB86" s="76">
        <f>-STOA!N86</f>
        <v>0</v>
      </c>
      <c r="AC86">
        <f t="shared" si="3"/>
        <v>16.893408283980307</v>
      </c>
      <c r="AD86">
        <f t="shared" si="4"/>
        <v>1944.0148465800769</v>
      </c>
      <c r="AE86">
        <f>'IDT-1'!B86</f>
        <v>266</v>
      </c>
      <c r="AF86" s="25"/>
      <c r="AG86">
        <f t="shared" si="5"/>
        <v>2210.0148465800767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-25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13.543876337693224</v>
      </c>
      <c r="F87">
        <f>GT_Spot!P87</f>
        <v>0</v>
      </c>
      <c r="G87">
        <f>PPCL_NG!P87</f>
        <v>0</v>
      </c>
      <c r="H87">
        <f>PPCL_Spot!P87</f>
        <v>43.682836547827776</v>
      </c>
      <c r="I87">
        <f>Bawana_NG!P87</f>
        <v>83.756125630232674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1077.9775139941091</v>
      </c>
      <c r="P87" s="37">
        <v>118.82096624600879</v>
      </c>
      <c r="Q87" s="37">
        <v>28.944392835458412</v>
      </c>
      <c r="R87" s="39">
        <v>0</v>
      </c>
      <c r="S87" s="39">
        <v>0</v>
      </c>
      <c r="T87" s="38">
        <f>SUMPRODUCT(LTA!J87:AN87,LTA!J$101:AN$101,LTA!J$103:AN$103)</f>
        <v>68.33</v>
      </c>
      <c r="U87" s="38">
        <f>SUMPRODUCT(LTA!J87:AN87,LTA!J$102:AN$102,LTA!J$103:AN$103)</f>
        <v>171.28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363.06999999999994</v>
      </c>
      <c r="AB87" s="76">
        <f>-STOA!N87</f>
        <v>0</v>
      </c>
      <c r="AC87">
        <f t="shared" si="3"/>
        <v>17.188266175834293</v>
      </c>
      <c r="AD87">
        <f t="shared" si="4"/>
        <v>1886.4324454154955</v>
      </c>
      <c r="AE87">
        <f>'IDT-1'!B87</f>
        <v>286</v>
      </c>
      <c r="AF87" s="25"/>
      <c r="AG87">
        <f t="shared" si="5"/>
        <v>2172.4324454154957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-71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13.543876337693224</v>
      </c>
      <c r="F88">
        <f>GT_Spot!P88</f>
        <v>0</v>
      </c>
      <c r="G88">
        <f>PPCL_NG!P88</f>
        <v>0</v>
      </c>
      <c r="H88">
        <f>PPCL_Spot!P88</f>
        <v>43.682836547827776</v>
      </c>
      <c r="I88">
        <f>Bawana_NG!P88</f>
        <v>83.756125630232674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1080.952177994109</v>
      </c>
      <c r="P88" s="37">
        <v>118.82096624600879</v>
      </c>
      <c r="Q88" s="37">
        <v>28.944392835458412</v>
      </c>
      <c r="R88" s="39">
        <v>0</v>
      </c>
      <c r="S88" s="39">
        <v>0</v>
      </c>
      <c r="T88" s="38">
        <f>SUMPRODUCT(LTA!J88:AN88,LTA!J$101:AN$101,LTA!J$103:AN$103)</f>
        <v>68.33</v>
      </c>
      <c r="U88" s="38">
        <f>SUMPRODUCT(LTA!J88:AN88,LTA!J$102:AN$102,LTA!J$103:AN$103)</f>
        <v>171.28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42.63</v>
      </c>
      <c r="Z88" s="35">
        <f>IEX!N88</f>
        <v>0</v>
      </c>
      <c r="AA88" s="76">
        <f>STOA!H88</f>
        <v>363.06999999999994</v>
      </c>
      <c r="AB88" s="76">
        <f>-STOA!N88</f>
        <v>0</v>
      </c>
      <c r="AC88">
        <f t="shared" si="3"/>
        <v>17.613701142058741</v>
      </c>
      <c r="AD88">
        <f t="shared" si="4"/>
        <v>1926.611674449271</v>
      </c>
      <c r="AE88">
        <f>'IDT-1'!B88</f>
        <v>265.37200000000001</v>
      </c>
      <c r="AF88" s="25"/>
      <c r="AG88">
        <f t="shared" si="5"/>
        <v>2191.9836744492709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-76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13.543876337693224</v>
      </c>
      <c r="F89">
        <f>GT_Spot!P89</f>
        <v>0</v>
      </c>
      <c r="G89">
        <f>PPCL_NG!P89</f>
        <v>0</v>
      </c>
      <c r="H89">
        <f>PPCL_Spot!P89</f>
        <v>43.682836547827776</v>
      </c>
      <c r="I89">
        <f>Bawana_NG!P89</f>
        <v>83.756125630232674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1012.1456112068239</v>
      </c>
      <c r="P89" s="37">
        <v>118.82096624600879</v>
      </c>
      <c r="Q89" s="37">
        <v>28.944392835458412</v>
      </c>
      <c r="R89" s="39">
        <v>0</v>
      </c>
      <c r="S89" s="39">
        <v>0</v>
      </c>
      <c r="T89" s="38">
        <f>SUMPRODUCT(LTA!J89:AN89,LTA!J$101:AN$101,LTA!J$103:AN$103)</f>
        <v>68.33</v>
      </c>
      <c r="U89" s="38">
        <f>SUMPRODUCT(LTA!J89:AN89,LTA!J$102:AN$102,LTA!J$103:AN$103)</f>
        <v>170.78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110.45</v>
      </c>
      <c r="Z89" s="35">
        <f>IEX!N89</f>
        <v>0</v>
      </c>
      <c r="AA89" s="76">
        <f>STOA!H89</f>
        <v>363.06999999999994</v>
      </c>
      <c r="AB89" s="76">
        <f>-STOA!N89</f>
        <v>0</v>
      </c>
      <c r="AC89">
        <f t="shared" si="3"/>
        <v>16.974348309403752</v>
      </c>
      <c r="AD89">
        <f t="shared" si="4"/>
        <v>1999.7644604946408</v>
      </c>
      <c r="AE89">
        <f>'IDT-1'!B89</f>
        <v>219.50299999999999</v>
      </c>
      <c r="AF89" s="25"/>
      <c r="AG89">
        <f t="shared" si="5"/>
        <v>2219.267460494641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-2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13.543876337693224</v>
      </c>
      <c r="F90">
        <f>GT_Spot!P90</f>
        <v>0</v>
      </c>
      <c r="G90">
        <f>PPCL_NG!P90</f>
        <v>0</v>
      </c>
      <c r="H90">
        <f>PPCL_Spot!P90</f>
        <v>43.682836547827776</v>
      </c>
      <c r="I90">
        <f>Bawana_NG!P90</f>
        <v>83.756125630232674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1024.3691283807366</v>
      </c>
      <c r="P90" s="37">
        <v>118.82096624600879</v>
      </c>
      <c r="Q90" s="37">
        <v>28.944392835458412</v>
      </c>
      <c r="R90" s="39">
        <v>0</v>
      </c>
      <c r="S90" s="39">
        <v>0</v>
      </c>
      <c r="T90" s="38">
        <f>SUMPRODUCT(LTA!J90:AN90,LTA!J$101:AN$101,LTA!J$103:AN$103)</f>
        <v>68.33</v>
      </c>
      <c r="U90" s="38">
        <f>SUMPRODUCT(LTA!J90:AN90,LTA!J$102:AN$102,LTA!J$103:AN$103)</f>
        <v>170.78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161.80000000000001</v>
      </c>
      <c r="Z90" s="35">
        <f>IEX!N90</f>
        <v>0</v>
      </c>
      <c r="AA90" s="76">
        <f>STOA!H90</f>
        <v>363.06999999999994</v>
      </c>
      <c r="AB90" s="76">
        <f>-STOA!N90</f>
        <v>0</v>
      </c>
      <c r="AC90">
        <f t="shared" si="3"/>
        <v>17.576135115463725</v>
      </c>
      <c r="AD90">
        <f t="shared" si="4"/>
        <v>2054.736190862493</v>
      </c>
      <c r="AE90">
        <f>'IDT-1'!B90</f>
        <v>182.26599999999999</v>
      </c>
      <c r="AF90" s="25"/>
      <c r="AG90">
        <f t="shared" si="5"/>
        <v>2237.0021908624931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-10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13.543876337693224</v>
      </c>
      <c r="F91">
        <f>GT_Spot!P91</f>
        <v>0</v>
      </c>
      <c r="G91">
        <f>PPCL_NG!P91</f>
        <v>0</v>
      </c>
      <c r="H91">
        <f>PPCL_Spot!P91</f>
        <v>43.4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1034.1086297409238</v>
      </c>
      <c r="P91" s="37">
        <v>118.82096624600879</v>
      </c>
      <c r="Q91" s="37">
        <v>29.87</v>
      </c>
      <c r="R91" s="39">
        <v>0</v>
      </c>
      <c r="S91" s="39">
        <v>0</v>
      </c>
      <c r="T91" s="38">
        <f>SUMPRODUCT(LTA!J91:AN91,LTA!J$101:AN$101,LTA!J$103:AN$103)</f>
        <v>68.33</v>
      </c>
      <c r="U91" s="38">
        <f>SUMPRODUCT(LTA!J91:AN91,LTA!J$102:AN$102,LTA!J$103:AN$103)</f>
        <v>171.79000000000002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101.73</v>
      </c>
      <c r="Z91" s="35">
        <f>IEX!N91</f>
        <v>0</v>
      </c>
      <c r="AA91" s="76">
        <f>STOA!H91</f>
        <v>460.19999999999993</v>
      </c>
      <c r="AB91" s="76">
        <f>-STOA!N91</f>
        <v>0</v>
      </c>
      <c r="AC91">
        <f t="shared" si="3"/>
        <v>18.313509351340375</v>
      </c>
      <c r="AD91">
        <f t="shared" si="4"/>
        <v>2063.4510886035177</v>
      </c>
      <c r="AE91">
        <f>'IDT-1'!B91</f>
        <v>175.46800000000002</v>
      </c>
      <c r="AF91" s="25"/>
      <c r="AG91">
        <f t="shared" si="5"/>
        <v>2238.9190886035176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-49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13.543876337693224</v>
      </c>
      <c r="F92">
        <f>GT_Spot!P92</f>
        <v>0</v>
      </c>
      <c r="G92">
        <f>PPCL_NG!P92</f>
        <v>0</v>
      </c>
      <c r="H92">
        <f>PPCL_Spot!P92</f>
        <v>43.4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1025.5018057409241</v>
      </c>
      <c r="P92" s="37">
        <v>118.82096624600879</v>
      </c>
      <c r="Q92" s="37">
        <v>29.87</v>
      </c>
      <c r="R92" s="39">
        <v>0</v>
      </c>
      <c r="S92" s="39">
        <v>0</v>
      </c>
      <c r="T92" s="38">
        <f>SUMPRODUCT(LTA!J92:AN92,LTA!J$101:AN$101,LTA!J$103:AN$103)</f>
        <v>68.33</v>
      </c>
      <c r="U92" s="38">
        <f>SUMPRODUCT(LTA!J92:AN92,LTA!J$102:AN$102,LTA!J$103:AN$103)</f>
        <v>171.79000000000002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153.08000000000001</v>
      </c>
      <c r="Z92" s="35">
        <f>IEX!N92</f>
        <v>0</v>
      </c>
      <c r="AA92" s="76">
        <f>STOA!H92</f>
        <v>460.19999999999993</v>
      </c>
      <c r="AB92" s="76">
        <f>-STOA!N92</f>
        <v>0</v>
      </c>
      <c r="AC92">
        <f t="shared" si="3"/>
        <v>18.61325392566615</v>
      </c>
      <c r="AD92">
        <f t="shared" si="4"/>
        <v>2112.8945200291923</v>
      </c>
      <c r="AE92">
        <f>'IDT-1'!B92</f>
        <v>143.05700000000002</v>
      </c>
      <c r="AF92" s="25"/>
      <c r="AG92">
        <f t="shared" si="5"/>
        <v>2255.9515200291926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-42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13.543876337693224</v>
      </c>
      <c r="F93">
        <f>GT_Spot!P93</f>
        <v>0</v>
      </c>
      <c r="G93">
        <f>PPCL_NG!P93</f>
        <v>0</v>
      </c>
      <c r="H93">
        <f>PPCL_Spot!P93</f>
        <v>43.4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1024.3550875449189</v>
      </c>
      <c r="P93" s="37">
        <v>119.79544607899038</v>
      </c>
      <c r="Q93" s="37">
        <v>29.87</v>
      </c>
      <c r="R93" s="39">
        <v>0</v>
      </c>
      <c r="S93" s="39">
        <v>0</v>
      </c>
      <c r="T93" s="38">
        <f>SUMPRODUCT(LTA!J93:AN93,LTA!J$101:AN$101,LTA!J$103:AN$103)</f>
        <v>59.989999999999995</v>
      </c>
      <c r="U93" s="38">
        <f>SUMPRODUCT(LTA!J93:AN93,LTA!J$102:AN$102,LTA!J$103:AN$103)</f>
        <v>171.78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171.49</v>
      </c>
      <c r="Z93" s="35">
        <f>IEX!N93</f>
        <v>0</v>
      </c>
      <c r="AA93" s="76">
        <f>STOA!H93</f>
        <v>459.2299999999999</v>
      </c>
      <c r="AB93" s="76">
        <f>-STOA!N93</f>
        <v>0</v>
      </c>
      <c r="AC93">
        <f t="shared" si="3"/>
        <v>18.908413224263867</v>
      </c>
      <c r="AD93">
        <f t="shared" si="4"/>
        <v>2095.5171223675711</v>
      </c>
      <c r="AE93">
        <f>'IDT-1'!B93</f>
        <v>138.96800000000002</v>
      </c>
      <c r="AF93" s="25"/>
      <c r="AG93">
        <f t="shared" si="5"/>
        <v>2234.485122367571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-68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13.543876337693224</v>
      </c>
      <c r="F94">
        <f>GT_Spot!P94</f>
        <v>0</v>
      </c>
      <c r="G94">
        <f>PPCL_NG!P94</f>
        <v>0</v>
      </c>
      <c r="H94">
        <f>PPCL_Spot!P94</f>
        <v>43.4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1006.448690510445</v>
      </c>
      <c r="P94" s="37">
        <v>119.79544607899038</v>
      </c>
      <c r="Q94" s="37">
        <v>29.87</v>
      </c>
      <c r="R94" s="39">
        <v>0</v>
      </c>
      <c r="S94" s="39">
        <v>0</v>
      </c>
      <c r="T94" s="38">
        <f>SUMPRODUCT(LTA!J94:AN94,LTA!J$101:AN$101,LTA!J$103:AN$103)</f>
        <v>59.989999999999995</v>
      </c>
      <c r="U94" s="38">
        <f>SUMPRODUCT(LTA!J94:AN94,LTA!J$102:AN$102,LTA!J$103:AN$103)</f>
        <v>171.18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217.03</v>
      </c>
      <c r="Z94" s="35">
        <f>IEX!N94</f>
        <v>0</v>
      </c>
      <c r="AA94" s="76">
        <f>STOA!H94</f>
        <v>459.2299999999999</v>
      </c>
      <c r="AB94" s="76">
        <f>-STOA!N94</f>
        <v>0</v>
      </c>
      <c r="AC94">
        <f t="shared" si="3"/>
        <v>19.008428123300956</v>
      </c>
      <c r="AD94">
        <f t="shared" si="4"/>
        <v>2137.4507104340605</v>
      </c>
      <c r="AE94">
        <f>'IDT-1'!B94</f>
        <v>108.104</v>
      </c>
      <c r="AF94" s="25"/>
      <c r="AG94">
        <f t="shared" si="5"/>
        <v>2245.5547104340603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-53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13.543876337693224</v>
      </c>
      <c r="F95">
        <f>GT_Spot!P95</f>
        <v>0</v>
      </c>
      <c r="G95">
        <f>PPCL_NG!P95</f>
        <v>0</v>
      </c>
      <c r="H95">
        <f>PPCL_Spot!P95</f>
        <v>43.4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983.71602920156727</v>
      </c>
      <c r="P95" s="37">
        <v>118.82</v>
      </c>
      <c r="Q95" s="37">
        <v>29.87</v>
      </c>
      <c r="R95" s="39">
        <v>0</v>
      </c>
      <c r="S95" s="39">
        <v>0</v>
      </c>
      <c r="T95" s="38">
        <f>SUMPRODUCT(LTA!J95:AN95,LTA!J$101:AN$101,LTA!J$103:AN$103)</f>
        <v>59.989999999999995</v>
      </c>
      <c r="U95" s="38">
        <f>SUMPRODUCT(LTA!J95:AN95,LTA!J$102:AN$102,LTA!J$103:AN$103)</f>
        <v>164.17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233.51</v>
      </c>
      <c r="Z95" s="35">
        <f>IEX!N95</f>
        <v>0</v>
      </c>
      <c r="AA95" s="76">
        <f>STOA!H95</f>
        <v>459.17999999999995</v>
      </c>
      <c r="AB95" s="76">
        <f>-STOA!N95</f>
        <v>0</v>
      </c>
      <c r="AC95">
        <f t="shared" si="3"/>
        <v>18.591917500871741</v>
      </c>
      <c r="AD95">
        <f t="shared" si="4"/>
        <v>2158.5791136686212</v>
      </c>
      <c r="AE95">
        <f>'IDT-1'!B95</f>
        <v>87.871000000000009</v>
      </c>
      <c r="AF95" s="25"/>
      <c r="AG95">
        <f t="shared" si="5"/>
        <v>2246.4501136686213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-18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13.543876337693224</v>
      </c>
      <c r="F96">
        <f>GT_Spot!P96</f>
        <v>0</v>
      </c>
      <c r="G96">
        <f>PPCL_NG!P96</f>
        <v>0</v>
      </c>
      <c r="H96">
        <f>PPCL_Spot!P96</f>
        <v>43.4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983.72481320156726</v>
      </c>
      <c r="P96" s="37">
        <v>118.82</v>
      </c>
      <c r="Q96" s="37">
        <v>29.87</v>
      </c>
      <c r="R96" s="39">
        <v>0</v>
      </c>
      <c r="S96" s="39">
        <v>0</v>
      </c>
      <c r="T96" s="38">
        <f>SUMPRODUCT(LTA!J96:AN96,LTA!J$101:AN$101,LTA!J$103:AN$103)</f>
        <v>59.989999999999995</v>
      </c>
      <c r="U96" s="38">
        <f>SUMPRODUCT(LTA!J96:AN96,LTA!J$102:AN$102,LTA!J$103:AN$103)</f>
        <v>162.66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224.79</v>
      </c>
      <c r="Z96" s="35">
        <f>IEX!N96</f>
        <v>0</v>
      </c>
      <c r="AA96" s="76">
        <f>STOA!H96</f>
        <v>459.17999999999995</v>
      </c>
      <c r="AB96" s="76">
        <f>-STOA!N96</f>
        <v>0</v>
      </c>
      <c r="AC96">
        <f t="shared" si="3"/>
        <v>18.506059286471743</v>
      </c>
      <c r="AD96">
        <f t="shared" si="4"/>
        <v>2148.4437558830214</v>
      </c>
      <c r="AE96">
        <f>'IDT-1'!B96</f>
        <v>85.438000000000002</v>
      </c>
      <c r="AF96" s="25"/>
      <c r="AG96">
        <f t="shared" si="5"/>
        <v>2233.8817558830215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-18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13.543876337693224</v>
      </c>
      <c r="F97">
        <f>GT_Spot!P97</f>
        <v>0</v>
      </c>
      <c r="G97">
        <f>PPCL_NG!P97</f>
        <v>0</v>
      </c>
      <c r="H97">
        <f>PPCL_Spot!P97</f>
        <v>43.4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989.78617791313411</v>
      </c>
      <c r="P97" s="37">
        <v>118.82</v>
      </c>
      <c r="Q97" s="37">
        <v>29.87</v>
      </c>
      <c r="R97" s="39">
        <v>0</v>
      </c>
      <c r="S97" s="39">
        <v>0</v>
      </c>
      <c r="T97" s="38">
        <f>SUMPRODUCT(LTA!J97:AN97,LTA!J$101:AN$101,LTA!J$103:AN$103)</f>
        <v>59.989999999999995</v>
      </c>
      <c r="U97" s="38">
        <f>SUMPRODUCT(LTA!J97:AN97,LTA!J$102:AN$102,LTA!J$103:AN$103)</f>
        <v>162.26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192.81</v>
      </c>
      <c r="Z97" s="35">
        <f>IEX!N97</f>
        <v>0</v>
      </c>
      <c r="AA97" s="76">
        <f>STOA!H97</f>
        <v>459.17999999999995</v>
      </c>
      <c r="AB97" s="76">
        <f>-STOA!N97</f>
        <v>0</v>
      </c>
      <c r="AC97">
        <f t="shared" si="3"/>
        <v>18.301925065498683</v>
      </c>
      <c r="AD97">
        <f t="shared" si="4"/>
        <v>2120.3292548155609</v>
      </c>
      <c r="AE97">
        <f>'IDT-1'!B97</f>
        <v>97.884999999999991</v>
      </c>
      <c r="AF97" s="25"/>
      <c r="AG97">
        <f t="shared" si="5"/>
        <v>2218.2142548155607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-20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13.543876337693224</v>
      </c>
      <c r="F98">
        <f>GT_Spot!P98</f>
        <v>0</v>
      </c>
      <c r="G98">
        <f>PPCL_NG!P98</f>
        <v>0</v>
      </c>
      <c r="H98">
        <f>PPCL_Spot!P98</f>
        <v>43.4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989.78617791313411</v>
      </c>
      <c r="P98" s="37">
        <v>118.82</v>
      </c>
      <c r="Q98" s="37">
        <v>29.87</v>
      </c>
      <c r="R98" s="39">
        <v>0</v>
      </c>
      <c r="S98" s="39">
        <v>0</v>
      </c>
      <c r="T98" s="38">
        <f>SUMPRODUCT(LTA!J98:AN98,LTA!J$101:AN$101,LTA!J$103:AN$103)</f>
        <v>59.989999999999995</v>
      </c>
      <c r="U98" s="38">
        <f>SUMPRODUCT(LTA!J98:AN98,LTA!J$102:AN$102,LTA!J$103:AN$103)</f>
        <v>161.66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152.12</v>
      </c>
      <c r="Z98" s="35">
        <f>IEX!N98</f>
        <v>0</v>
      </c>
      <c r="AA98" s="76">
        <f>STOA!H98</f>
        <v>459.17999999999995</v>
      </c>
      <c r="AB98" s="76">
        <f>-STOA!N98</f>
        <v>0</v>
      </c>
      <c r="AC98">
        <f t="shared" si="3"/>
        <v>17.972031380948462</v>
      </c>
      <c r="AD98">
        <f t="shared" si="4"/>
        <v>2077.3691485001114</v>
      </c>
      <c r="AE98">
        <f>'IDT-1'!B98</f>
        <v>116.845</v>
      </c>
      <c r="AF98" s="25"/>
      <c r="AG98">
        <f t="shared" si="5"/>
        <v>2194.2141485001112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-22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0.12515999999999974</v>
      </c>
      <c r="E99">
        <f t="shared" si="6"/>
        <v>0.32575774012276454</v>
      </c>
      <c r="F99">
        <f t="shared" si="6"/>
        <v>0</v>
      </c>
      <c r="G99">
        <f t="shared" si="6"/>
        <v>0</v>
      </c>
      <c r="H99">
        <f t="shared" si="6"/>
        <v>0.97177171868387469</v>
      </c>
      <c r="I99">
        <f t="shared" si="6"/>
        <v>2.010147015125582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22.585469764392208</v>
      </c>
      <c r="P99" s="37">
        <f t="shared" si="6"/>
        <v>1.9513945697871349</v>
      </c>
      <c r="Q99" s="37">
        <f t="shared" si="6"/>
        <v>0.57186747629078905</v>
      </c>
      <c r="R99" s="39">
        <f t="shared" si="6"/>
        <v>0.52501369968754918</v>
      </c>
      <c r="S99" s="39">
        <f t="shared" si="6"/>
        <v>0</v>
      </c>
      <c r="T99" s="38">
        <f t="shared" si="6"/>
        <v>5.6422675000000062</v>
      </c>
      <c r="U99" s="38">
        <f t="shared" si="6"/>
        <v>3.9083775000000065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0.5331324999999999</v>
      </c>
      <c r="Z99" s="35">
        <f t="shared" si="6"/>
        <v>-0.15175</v>
      </c>
      <c r="AA99" s="76">
        <f t="shared" si="6"/>
        <v>9.8020075000000091</v>
      </c>
      <c r="AB99" s="76">
        <f t="shared" si="6"/>
        <v>0</v>
      </c>
      <c r="AC99">
        <f t="shared" si="6"/>
        <v>0.42406132204352343</v>
      </c>
      <c r="AD99">
        <f t="shared" si="6"/>
        <v>47.673365662046379</v>
      </c>
      <c r="AE99">
        <f t="shared" si="6"/>
        <v>0.88519424999999985</v>
      </c>
      <c r="AG99">
        <f t="shared" si="6"/>
        <v>48.558559912046384</v>
      </c>
      <c r="AI99">
        <f t="shared" si="6"/>
        <v>0</v>
      </c>
      <c r="AJ99">
        <f t="shared" si="6"/>
        <v>0</v>
      </c>
      <c r="AK99">
        <f t="shared" si="6"/>
        <v>0.33305999999999997</v>
      </c>
      <c r="AL99">
        <f t="shared" si="6"/>
        <v>-1.0362499999999999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45533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2.9162499999999998</v>
      </c>
      <c r="E3">
        <f>GT_NG!Q3</f>
        <v>7.9904875148632586</v>
      </c>
      <c r="F3">
        <f>GT_Spot!Q3</f>
        <v>0</v>
      </c>
      <c r="G3">
        <f>PPCL_NG!Q3</f>
        <v>0</v>
      </c>
      <c r="H3">
        <f>PPCL_Spot!Q3</f>
        <v>24.49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712.67745127143337</v>
      </c>
      <c r="P3" s="37">
        <v>68.706679393002119</v>
      </c>
      <c r="Q3" s="37">
        <v>11.640000000000002</v>
      </c>
      <c r="R3" s="39">
        <v>0</v>
      </c>
      <c r="S3" s="39">
        <v>0</v>
      </c>
      <c r="T3" s="38">
        <f>SUMPRODUCT(LTA!J3:AN3,LTA!J$101:AN$101,LTA!J$104:AN$104)</f>
        <v>12.67</v>
      </c>
      <c r="U3" s="38">
        <f>SUMPRODUCT(LTA!J3:AN3,LTA!J$102:AN$102,LTA!J$104:AN$104)</f>
        <v>135.1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276.07</v>
      </c>
      <c r="AB3" s="76">
        <f>-STOA!O3</f>
        <v>0</v>
      </c>
      <c r="AC3">
        <f>SUMIF(B3:AB3,"&gt;0")*$AC$2-SUMIF(B3:AB3,"&lt;0")*($AC$2/(1-$AC$2))+SUMIF(AI3:AR3,"&gt;0")*$AC$2-SUMIF(AI3:AR3,"&lt;0")*($AC$2/(1-$AC$2))</f>
        <v>11.230746153465512</v>
      </c>
      <c r="AD3">
        <f>SUM(B3:AB3,AI3:AV3)-AC3</f>
        <v>1253.4578818667137</v>
      </c>
      <c r="AE3">
        <f>'IDT-1'!C3</f>
        <v>0</v>
      </c>
      <c r="AF3" s="25"/>
      <c r="AG3">
        <f>SUM(AD3:AF3)</f>
        <v>1253.4578818667137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-36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7.9904875148632586</v>
      </c>
      <c r="F4">
        <f>GT_Spot!Q4</f>
        <v>0</v>
      </c>
      <c r="G4">
        <f>PPCL_NG!Q4</f>
        <v>0</v>
      </c>
      <c r="H4">
        <f>PPCL_Spot!Q4</f>
        <v>24.49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712.2874512714335</v>
      </c>
      <c r="P4" s="37">
        <v>51.35</v>
      </c>
      <c r="Q4" s="37">
        <v>11.640000000000002</v>
      </c>
      <c r="R4" s="39">
        <v>0</v>
      </c>
      <c r="S4" s="39">
        <v>0</v>
      </c>
      <c r="T4" s="38">
        <f>SUMPRODUCT(LTA!J4:AN4,LTA!J$101:AN$101,LTA!J$104:AN$104)</f>
        <v>14</v>
      </c>
      <c r="U4" s="38">
        <f>SUMPRODUCT(LTA!J4:AN4,LTA!J$102:AN$102,LTA!J$104:AN$104)</f>
        <v>135.1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276.07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11.126730677463854</v>
      </c>
      <c r="AD4">
        <f t="shared" ref="AD4:AD67" si="1">SUM(B4:AB4,AI4:AV4)-AC4</f>
        <v>1233.1452179497137</v>
      </c>
      <c r="AE4">
        <f>'IDT-1'!C4</f>
        <v>0</v>
      </c>
      <c r="AF4" s="25"/>
      <c r="AG4">
        <f t="shared" ref="AG4:AG67" si="2">SUM(AD4:AF4)</f>
        <v>1233.1452179497137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-40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7.9904875148632586</v>
      </c>
      <c r="F5">
        <f>GT_Spot!Q5</f>
        <v>0</v>
      </c>
      <c r="G5">
        <f>PPCL_NG!Q5</f>
        <v>0</v>
      </c>
      <c r="H5">
        <f>PPCL_Spot!Q5</f>
        <v>24.49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725.70563012304331</v>
      </c>
      <c r="P5" s="37">
        <v>33.909999999999997</v>
      </c>
      <c r="Q5" s="37">
        <v>11.640000000000002</v>
      </c>
      <c r="R5" s="39">
        <v>0</v>
      </c>
      <c r="S5" s="39">
        <v>0</v>
      </c>
      <c r="T5" s="38">
        <f>SUMPRODUCT(LTA!J5:AN5,LTA!J$101:AN$101,LTA!J$104:AN$104)</f>
        <v>17</v>
      </c>
      <c r="U5" s="38">
        <f>SUMPRODUCT(LTA!J5:AN5,LTA!J$102:AN$102,LTA!J$104:AN$104)</f>
        <v>116.52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276.07</v>
      </c>
      <c r="AB5" s="76">
        <f>-STOA!O5</f>
        <v>0</v>
      </c>
      <c r="AC5">
        <f t="shared" si="0"/>
        <v>10.970546537542264</v>
      </c>
      <c r="AD5">
        <f t="shared" si="1"/>
        <v>1212.6995809412449</v>
      </c>
      <c r="AE5">
        <f>'IDT-1'!C5</f>
        <v>0</v>
      </c>
      <c r="AF5" s="25"/>
      <c r="AG5">
        <f t="shared" si="2"/>
        <v>1212.6995809412449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-41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7.9904875148632586</v>
      </c>
      <c r="F6">
        <f>GT_Spot!Q6</f>
        <v>0</v>
      </c>
      <c r="G6">
        <f>PPCL_NG!Q6</f>
        <v>0</v>
      </c>
      <c r="H6">
        <f>PPCL_Spot!Q6</f>
        <v>24.49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725.70563012304331</v>
      </c>
      <c r="P6" s="37">
        <v>33.909999999999997</v>
      </c>
      <c r="Q6" s="37">
        <v>11.640000000000002</v>
      </c>
      <c r="R6" s="39">
        <v>0</v>
      </c>
      <c r="S6" s="39">
        <v>0</v>
      </c>
      <c r="T6" s="38">
        <f>SUMPRODUCT(LTA!J6:AN6,LTA!J$101:AN$101,LTA!J$104:AN$104)</f>
        <v>66.67</v>
      </c>
      <c r="U6" s="38">
        <f>SUMPRODUCT(LTA!J6:AN6,LTA!J$102:AN$102,LTA!J$104:AN$104)</f>
        <v>116.52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276.07</v>
      </c>
      <c r="AB6" s="76">
        <f>-STOA!O6</f>
        <v>0</v>
      </c>
      <c r="AC6">
        <f t="shared" si="0"/>
        <v>11.624966953839158</v>
      </c>
      <c r="AD6">
        <f t="shared" si="1"/>
        <v>1233.715160524948</v>
      </c>
      <c r="AE6">
        <f>'IDT-1'!C6</f>
        <v>0</v>
      </c>
      <c r="AF6" s="25"/>
      <c r="AG6">
        <f t="shared" si="2"/>
        <v>1233.715160524948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-69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7.9904875148632586</v>
      </c>
      <c r="F7">
        <f>GT_Spot!Q7</f>
        <v>0</v>
      </c>
      <c r="G7">
        <f>PPCL_NG!Q7</f>
        <v>0</v>
      </c>
      <c r="H7">
        <f>PPCL_Spot!Q7</f>
        <v>24.49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725.70563012304331</v>
      </c>
      <c r="P7" s="37">
        <v>33.909999999999997</v>
      </c>
      <c r="Q7" s="37">
        <v>15.349999999999998</v>
      </c>
      <c r="R7" s="39">
        <v>0</v>
      </c>
      <c r="S7" s="39">
        <v>0</v>
      </c>
      <c r="T7" s="38">
        <f>SUMPRODUCT(LTA!J7:AN7,LTA!J$101:AN$101,LTA!J$104:AN$104)</f>
        <v>66.67</v>
      </c>
      <c r="U7" s="38">
        <f>SUMPRODUCT(LTA!J7:AN7,LTA!J$102:AN$102,LTA!J$104:AN$104)</f>
        <v>116.52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-30</v>
      </c>
      <c r="AA7" s="76">
        <f>STOA!I7</f>
        <v>276.07</v>
      </c>
      <c r="AB7" s="76">
        <f>-STOA!O7</f>
        <v>0</v>
      </c>
      <c r="AC7">
        <f t="shared" si="0"/>
        <v>11.893323370136052</v>
      </c>
      <c r="AD7">
        <f t="shared" si="1"/>
        <v>1209.1568041086512</v>
      </c>
      <c r="AE7">
        <f>'IDT-1'!C7</f>
        <v>0</v>
      </c>
      <c r="AF7" s="25"/>
      <c r="AG7">
        <f t="shared" si="2"/>
        <v>1209.1568041086512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-67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7.9904875148632586</v>
      </c>
      <c r="F8">
        <f>GT_Spot!Q8</f>
        <v>0</v>
      </c>
      <c r="G8">
        <f>PPCL_NG!Q8</f>
        <v>0</v>
      </c>
      <c r="H8">
        <f>PPCL_Spot!Q8</f>
        <v>24.49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725.70563012304331</v>
      </c>
      <c r="P8" s="37">
        <v>33.909999999999997</v>
      </c>
      <c r="Q8" s="37">
        <v>15.349999999999998</v>
      </c>
      <c r="R8" s="39">
        <v>0</v>
      </c>
      <c r="S8" s="39">
        <v>0</v>
      </c>
      <c r="T8" s="38">
        <f>SUMPRODUCT(LTA!J8:AN8,LTA!J$101:AN$101,LTA!J$104:AN$104)</f>
        <v>66.67</v>
      </c>
      <c r="U8" s="38">
        <f>SUMPRODUCT(LTA!J8:AN8,LTA!J$102:AN$102,LTA!J$104:AN$104)</f>
        <v>116.52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-40</v>
      </c>
      <c r="AA8" s="76">
        <f>STOA!I8</f>
        <v>276.07</v>
      </c>
      <c r="AB8" s="76">
        <f>-STOA!O8</f>
        <v>0</v>
      </c>
      <c r="AC8">
        <f t="shared" si="0"/>
        <v>12.079688840083612</v>
      </c>
      <c r="AD8">
        <f t="shared" si="1"/>
        <v>1186.9704386387036</v>
      </c>
      <c r="AE8">
        <f>'IDT-1'!C8</f>
        <v>0</v>
      </c>
      <c r="AF8" s="25"/>
      <c r="AG8">
        <f t="shared" si="2"/>
        <v>1186.9704386387036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-79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7.9904875148632586</v>
      </c>
      <c r="F9">
        <f>GT_Spot!Q9</f>
        <v>0</v>
      </c>
      <c r="G9">
        <f>PPCL_NG!Q9</f>
        <v>0</v>
      </c>
      <c r="H9">
        <f>PPCL_Spot!Q9</f>
        <v>24.49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722.85228808241425</v>
      </c>
      <c r="P9" s="37">
        <v>33.909999999999997</v>
      </c>
      <c r="Q9" s="37">
        <v>15.349999999999998</v>
      </c>
      <c r="R9" s="39">
        <v>0</v>
      </c>
      <c r="S9" s="39">
        <v>0</v>
      </c>
      <c r="T9" s="38">
        <f>SUMPRODUCT(LTA!J9:AN9,LTA!J$101:AN$101,LTA!J$104:AN$104)</f>
        <v>61.67</v>
      </c>
      <c r="U9" s="38">
        <f>SUMPRODUCT(LTA!J9:AN9,LTA!J$102:AN$102,LTA!J$104:AN$104)</f>
        <v>116.52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-60</v>
      </c>
      <c r="AA9" s="76">
        <f>STOA!I9</f>
        <v>276.07</v>
      </c>
      <c r="AB9" s="76">
        <f>-STOA!O9</f>
        <v>0</v>
      </c>
      <c r="AC9">
        <f t="shared" si="0"/>
        <v>12.623644123134339</v>
      </c>
      <c r="AD9">
        <f t="shared" si="1"/>
        <v>1106.573141315024</v>
      </c>
      <c r="AE9">
        <f>'IDT-1'!C9</f>
        <v>0</v>
      </c>
      <c r="AF9" s="25"/>
      <c r="AG9">
        <f t="shared" si="2"/>
        <v>1106.573141315024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-131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7.9904875148632586</v>
      </c>
      <c r="F10">
        <f>GT_Spot!Q10</f>
        <v>0</v>
      </c>
      <c r="G10">
        <f>PPCL_NG!Q10</f>
        <v>0</v>
      </c>
      <c r="H10">
        <f>PPCL_Spot!Q10</f>
        <v>24.49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722.85228808241425</v>
      </c>
      <c r="P10" s="37">
        <v>33.909999999999997</v>
      </c>
      <c r="Q10" s="37">
        <v>15.349999999999998</v>
      </c>
      <c r="R10" s="39">
        <v>0</v>
      </c>
      <c r="S10" s="39">
        <v>0</v>
      </c>
      <c r="T10" s="38">
        <f>SUMPRODUCT(LTA!J10:AN10,LTA!J$101:AN$101,LTA!J$104:AN$104)</f>
        <v>61.67</v>
      </c>
      <c r="U10" s="38">
        <f>SUMPRODUCT(LTA!J10:AN10,LTA!J$102:AN$102,LTA!J$104:AN$104)</f>
        <v>116.52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-85</v>
      </c>
      <c r="AA10" s="76">
        <f>STOA!I10</f>
        <v>276.07</v>
      </c>
      <c r="AB10" s="76">
        <f>-STOA!O10</f>
        <v>0</v>
      </c>
      <c r="AC10">
        <f t="shared" si="0"/>
        <v>12.818480750806788</v>
      </c>
      <c r="AD10">
        <f t="shared" si="1"/>
        <v>1083.3783046873514</v>
      </c>
      <c r="AE10">
        <f>'IDT-1'!C10</f>
        <v>0</v>
      </c>
      <c r="AF10" s="25"/>
      <c r="AG10">
        <f t="shared" si="2"/>
        <v>1083.3783046873514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-129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7.9904875148632586</v>
      </c>
      <c r="F11">
        <f>GT_Spot!Q11</f>
        <v>0</v>
      </c>
      <c r="G11">
        <f>PPCL_NG!Q11</f>
        <v>0</v>
      </c>
      <c r="H11">
        <f>PPCL_Spot!Q11</f>
        <v>24.49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713.08465654556994</v>
      </c>
      <c r="P11" s="37">
        <v>33.909999999999997</v>
      </c>
      <c r="Q11" s="37">
        <v>15.349999999999998</v>
      </c>
      <c r="R11" s="39">
        <v>0</v>
      </c>
      <c r="S11" s="39">
        <v>0</v>
      </c>
      <c r="T11" s="38">
        <f>SUMPRODUCT(LTA!J11:AN11,LTA!J$101:AN$101,LTA!J$104:AN$104)</f>
        <v>61.67</v>
      </c>
      <c r="U11" s="38">
        <f>SUMPRODUCT(LTA!J11:AN11,LTA!J$102:AN$102,LTA!J$104:AN$104)</f>
        <v>85.789999999999992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-60</v>
      </c>
      <c r="AA11" s="76">
        <f>STOA!I11</f>
        <v>276.07</v>
      </c>
      <c r="AB11" s="76">
        <f>-STOA!O11</f>
        <v>0</v>
      </c>
      <c r="AC11">
        <f t="shared" si="0"/>
        <v>12.419002541823073</v>
      </c>
      <c r="AD11">
        <f t="shared" si="1"/>
        <v>1050.2801513594907</v>
      </c>
      <c r="AE11">
        <f>'IDT-1'!C11</f>
        <v>0</v>
      </c>
      <c r="AF11" s="25"/>
      <c r="AG11">
        <f t="shared" si="2"/>
        <v>1050.2801513594907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-147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7.9904875148632586</v>
      </c>
      <c r="F12">
        <f>GT_Spot!Q12</f>
        <v>0</v>
      </c>
      <c r="G12">
        <f>PPCL_NG!Q12</f>
        <v>0</v>
      </c>
      <c r="H12">
        <f>PPCL_Spot!Q12</f>
        <v>24.49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716.11629256640651</v>
      </c>
      <c r="P12" s="37">
        <v>33.909999999999997</v>
      </c>
      <c r="Q12" s="37">
        <v>15.349999999999998</v>
      </c>
      <c r="R12" s="39">
        <v>0</v>
      </c>
      <c r="S12" s="39">
        <v>0</v>
      </c>
      <c r="T12" s="38">
        <f>SUMPRODUCT(LTA!J12:AN12,LTA!J$101:AN$101,LTA!J$104:AN$104)</f>
        <v>61.67</v>
      </c>
      <c r="U12" s="38">
        <f>SUMPRODUCT(LTA!J12:AN12,LTA!J$102:AN$102,LTA!J$104:AN$104)</f>
        <v>85.789999999999992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-75</v>
      </c>
      <c r="AA12" s="76">
        <f>STOA!I12</f>
        <v>276.07</v>
      </c>
      <c r="AB12" s="76">
        <f>-STOA!O12</f>
        <v>0</v>
      </c>
      <c r="AC12">
        <f t="shared" si="0"/>
        <v>12.596949123446104</v>
      </c>
      <c r="AD12">
        <f t="shared" si="1"/>
        <v>1035.1338407987043</v>
      </c>
      <c r="AE12">
        <f>'IDT-1'!C12</f>
        <v>0</v>
      </c>
      <c r="AF12" s="25"/>
      <c r="AG12">
        <f t="shared" si="2"/>
        <v>1035.1338407987043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-150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7.9904875148632586</v>
      </c>
      <c r="F13">
        <f>GT_Spot!Q13</f>
        <v>0</v>
      </c>
      <c r="G13">
        <f>PPCL_NG!Q13</f>
        <v>0</v>
      </c>
      <c r="H13">
        <f>PPCL_Spot!Q13</f>
        <v>24.49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729.48478419231844</v>
      </c>
      <c r="P13" s="37">
        <v>33.909999999999997</v>
      </c>
      <c r="Q13" s="37">
        <v>15.349999999999998</v>
      </c>
      <c r="R13" s="39">
        <v>0</v>
      </c>
      <c r="S13" s="39">
        <v>0</v>
      </c>
      <c r="T13" s="38">
        <f>SUMPRODUCT(LTA!J13:AN13,LTA!J$101:AN$101,LTA!J$104:AN$104)</f>
        <v>48.33</v>
      </c>
      <c r="U13" s="38">
        <f>SUMPRODUCT(LTA!J13:AN13,LTA!J$102:AN$102,LTA!J$104:AN$104)</f>
        <v>85.789999999999992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-88</v>
      </c>
      <c r="AA13" s="76">
        <f>STOA!I13</f>
        <v>276.07</v>
      </c>
      <c r="AB13" s="76">
        <f>-STOA!O13</f>
        <v>0</v>
      </c>
      <c r="AC13">
        <f t="shared" si="0"/>
        <v>12.588717295378876</v>
      </c>
      <c r="AD13">
        <f t="shared" si="1"/>
        <v>1036.1705642526836</v>
      </c>
      <c r="AE13">
        <f>'IDT-1'!C13</f>
        <v>0</v>
      </c>
      <c r="AF13" s="25"/>
      <c r="AG13">
        <f t="shared" si="2"/>
        <v>1036.1705642526836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-136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7.9904875148632586</v>
      </c>
      <c r="F14">
        <f>GT_Spot!Q14</f>
        <v>0</v>
      </c>
      <c r="G14">
        <f>PPCL_NG!Q14</f>
        <v>0</v>
      </c>
      <c r="H14">
        <f>PPCL_Spot!Q14</f>
        <v>24.49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716.8527841923185</v>
      </c>
      <c r="P14" s="37">
        <v>33.909999999999997</v>
      </c>
      <c r="Q14" s="37">
        <v>15.349999999999998</v>
      </c>
      <c r="R14" s="39">
        <v>0</v>
      </c>
      <c r="S14" s="39">
        <v>0</v>
      </c>
      <c r="T14" s="38">
        <f>SUMPRODUCT(LTA!J14:AN14,LTA!J$101:AN$101,LTA!J$104:AN$104)</f>
        <v>48.33</v>
      </c>
      <c r="U14" s="38">
        <f>SUMPRODUCT(LTA!J14:AN14,LTA!J$102:AN$102,LTA!J$104:AN$104)</f>
        <v>85.789999999999992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-103</v>
      </c>
      <c r="AA14" s="76">
        <f>STOA!I14</f>
        <v>276.07</v>
      </c>
      <c r="AB14" s="76">
        <f>-STOA!O14</f>
        <v>0</v>
      </c>
      <c r="AC14">
        <f t="shared" si="0"/>
        <v>12.584262388077542</v>
      </c>
      <c r="AD14">
        <f t="shared" si="1"/>
        <v>1011.543019159985</v>
      </c>
      <c r="AE14">
        <f>'IDT-1'!C14</f>
        <v>0</v>
      </c>
      <c r="AF14" s="25"/>
      <c r="AG14">
        <f t="shared" si="2"/>
        <v>1011.543019159985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-133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7.9904875148632586</v>
      </c>
      <c r="F15">
        <f>GT_Spot!Q15</f>
        <v>0</v>
      </c>
      <c r="G15">
        <f>PPCL_NG!Q15</f>
        <v>0</v>
      </c>
      <c r="H15">
        <f>PPCL_Spot!Q15</f>
        <v>24.49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717.40211014330839</v>
      </c>
      <c r="P15" s="37">
        <v>33.909999999999997</v>
      </c>
      <c r="Q15" s="37">
        <v>15.349999999999998</v>
      </c>
      <c r="R15" s="39">
        <v>0</v>
      </c>
      <c r="S15" s="39">
        <v>0</v>
      </c>
      <c r="T15" s="38">
        <f>SUMPRODUCT(LTA!J15:AN15,LTA!J$101:AN$101,LTA!J$104:AN$104)</f>
        <v>48.33</v>
      </c>
      <c r="U15" s="38">
        <f>SUMPRODUCT(LTA!J15:AN15,LTA!J$102:AN$102,LTA!J$104:AN$104)</f>
        <v>84.13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-118</v>
      </c>
      <c r="AA15" s="76">
        <f>STOA!I15</f>
        <v>276.07</v>
      </c>
      <c r="AB15" s="76">
        <f>-STOA!O15</f>
        <v>0</v>
      </c>
      <c r="AC15">
        <f t="shared" si="0"/>
        <v>12.583403883790748</v>
      </c>
      <c r="AD15">
        <f t="shared" si="1"/>
        <v>1009.4332036152615</v>
      </c>
      <c r="AE15">
        <f>'IDT-1'!C15</f>
        <v>0</v>
      </c>
      <c r="AF15" s="25"/>
      <c r="AG15">
        <f t="shared" si="2"/>
        <v>1009.4332036152615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-119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7.9904875148632586</v>
      </c>
      <c r="F16">
        <f>GT_Spot!Q16</f>
        <v>0</v>
      </c>
      <c r="G16">
        <f>PPCL_NG!Q16</f>
        <v>0</v>
      </c>
      <c r="H16">
        <f>PPCL_Spot!Q16</f>
        <v>24.49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717.40211014330839</v>
      </c>
      <c r="P16" s="37">
        <v>33.909999999999997</v>
      </c>
      <c r="Q16" s="37">
        <v>15.349999999999998</v>
      </c>
      <c r="R16" s="39">
        <v>0</v>
      </c>
      <c r="S16" s="39">
        <v>0</v>
      </c>
      <c r="T16" s="38">
        <f>SUMPRODUCT(LTA!J16:AN16,LTA!J$101:AN$101,LTA!J$104:AN$104)</f>
        <v>48.33</v>
      </c>
      <c r="U16" s="38">
        <f>SUMPRODUCT(LTA!J16:AN16,LTA!J$102:AN$102,LTA!J$104:AN$104)</f>
        <v>84.13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-135</v>
      </c>
      <c r="AA16" s="76">
        <f>STOA!I16</f>
        <v>276.07</v>
      </c>
      <c r="AB16" s="76">
        <f>-STOA!O16</f>
        <v>0</v>
      </c>
      <c r="AC16">
        <f t="shared" si="0"/>
        <v>12.685057776489415</v>
      </c>
      <c r="AD16">
        <f t="shared" si="1"/>
        <v>997.33154972256284</v>
      </c>
      <c r="AE16">
        <f>'IDT-1'!C16</f>
        <v>0</v>
      </c>
      <c r="AF16" s="25"/>
      <c r="AG16">
        <f t="shared" si="2"/>
        <v>997.33154972256284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-114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7.9904875148632586</v>
      </c>
      <c r="F17">
        <f>GT_Spot!Q17</f>
        <v>0</v>
      </c>
      <c r="G17">
        <f>PPCL_NG!Q17</f>
        <v>0</v>
      </c>
      <c r="H17">
        <f>PPCL_Spot!Q17</f>
        <v>24.49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718.46777477938053</v>
      </c>
      <c r="P17" s="37">
        <v>33.909999999999997</v>
      </c>
      <c r="Q17" s="37">
        <v>15.752540322580645</v>
      </c>
      <c r="R17" s="39">
        <v>0</v>
      </c>
      <c r="S17" s="39">
        <v>0</v>
      </c>
      <c r="T17" s="38">
        <f>SUMPRODUCT(LTA!J17:AN17,LTA!J$101:AN$101,LTA!J$104:AN$104)</f>
        <v>48.33</v>
      </c>
      <c r="U17" s="38">
        <f>SUMPRODUCT(LTA!J17:AN17,LTA!J$102:AN$102,LTA!J$104:AN$104)</f>
        <v>84.13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-190</v>
      </c>
      <c r="AA17" s="76">
        <f>STOA!I17</f>
        <v>276.07</v>
      </c>
      <c r="AB17" s="76">
        <f>-STOA!O17</f>
        <v>0</v>
      </c>
      <c r="AC17">
        <f t="shared" si="0"/>
        <v>12.731275329041658</v>
      </c>
      <c r="AD17">
        <f t="shared" si="1"/>
        <v>994.75353712866354</v>
      </c>
      <c r="AE17">
        <f>'IDT-1'!C17</f>
        <v>0</v>
      </c>
      <c r="AF17" s="25"/>
      <c r="AG17">
        <f t="shared" si="2"/>
        <v>994.75353712866354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-63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7.9904875148632586</v>
      </c>
      <c r="F18">
        <f>GT_Spot!Q18</f>
        <v>0</v>
      </c>
      <c r="G18">
        <f>PPCL_NG!Q18</f>
        <v>0</v>
      </c>
      <c r="H18">
        <f>PPCL_Spot!Q18</f>
        <v>21.751611230461517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718.46777477938053</v>
      </c>
      <c r="P18" s="37">
        <v>33.910000000000004</v>
      </c>
      <c r="Q18" s="37">
        <v>15.752540322580645</v>
      </c>
      <c r="R18" s="39">
        <v>0</v>
      </c>
      <c r="S18" s="39">
        <v>0</v>
      </c>
      <c r="T18" s="38">
        <f>SUMPRODUCT(LTA!J18:AN18,LTA!J$101:AN$101,LTA!J$104:AN$104)</f>
        <v>48.33</v>
      </c>
      <c r="U18" s="38">
        <f>SUMPRODUCT(LTA!J18:AN18,LTA!J$102:AN$102,LTA!J$104:AN$104)</f>
        <v>84.13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-205</v>
      </c>
      <c r="AA18" s="76">
        <f>STOA!I18</f>
        <v>276.07</v>
      </c>
      <c r="AB18" s="76">
        <f>-STOA!O18</f>
        <v>0</v>
      </c>
      <c r="AC18">
        <f t="shared" si="0"/>
        <v>12.801455598351312</v>
      </c>
      <c r="AD18">
        <f t="shared" si="1"/>
        <v>980.94496808981535</v>
      </c>
      <c r="AE18">
        <f>'IDT-1'!C18</f>
        <v>0</v>
      </c>
      <c r="AF18" s="25"/>
      <c r="AG18">
        <f t="shared" si="2"/>
        <v>980.94496808981535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-59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7.9953783939919116</v>
      </c>
      <c r="F19">
        <f>GT_Spot!Q19</f>
        <v>0</v>
      </c>
      <c r="G19">
        <f>PPCL_NG!Q19</f>
        <v>0</v>
      </c>
      <c r="H19">
        <f>PPCL_Spot!Q19</f>
        <v>21.751611230461517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718.81569666504743</v>
      </c>
      <c r="P19" s="37">
        <v>33.910000000000004</v>
      </c>
      <c r="Q19" s="37">
        <v>15.752540322580645</v>
      </c>
      <c r="R19" s="39">
        <v>0</v>
      </c>
      <c r="S19" s="39">
        <v>0</v>
      </c>
      <c r="T19" s="38">
        <f>SUMPRODUCT(LTA!J19:AN19,LTA!J$101:AN$101,LTA!J$104:AN$104)</f>
        <v>48.33</v>
      </c>
      <c r="U19" s="38">
        <f>SUMPRODUCT(LTA!J19:AN19,LTA!J$102:AN$102,LTA!J$104:AN$104)</f>
        <v>84.13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-215</v>
      </c>
      <c r="AA19" s="76">
        <f>STOA!I19</f>
        <v>276.07</v>
      </c>
      <c r="AB19" s="76">
        <f>-STOA!O19</f>
        <v>0</v>
      </c>
      <c r="AC19">
        <f t="shared" si="0"/>
        <v>13.397400266317831</v>
      </c>
      <c r="AD19">
        <f t="shared" si="1"/>
        <v>910.70183618664441</v>
      </c>
      <c r="AE19">
        <f>'IDT-1'!C19</f>
        <v>0</v>
      </c>
      <c r="AF19" s="25"/>
      <c r="AG19">
        <f t="shared" si="2"/>
        <v>910.70183618664441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-119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7.9953783939919116</v>
      </c>
      <c r="F20">
        <f>GT_Spot!Q20</f>
        <v>0</v>
      </c>
      <c r="G20">
        <f>PPCL_NG!Q20</f>
        <v>0</v>
      </c>
      <c r="H20">
        <f>PPCL_Spot!Q20</f>
        <v>21.751611230461517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718.78013666504751</v>
      </c>
      <c r="P20" s="37">
        <v>33.910000000000004</v>
      </c>
      <c r="Q20" s="37">
        <v>15.752540322580645</v>
      </c>
      <c r="R20" s="39">
        <v>0</v>
      </c>
      <c r="S20" s="39">
        <v>0</v>
      </c>
      <c r="T20" s="38">
        <f>SUMPRODUCT(LTA!J20:AN20,LTA!J$101:AN$101,LTA!J$104:AN$104)</f>
        <v>48.33</v>
      </c>
      <c r="U20" s="38">
        <f>SUMPRODUCT(LTA!J20:AN20,LTA!J$102:AN$102,LTA!J$104:AN$104)</f>
        <v>84.13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-230</v>
      </c>
      <c r="AA20" s="76">
        <f>STOA!I20</f>
        <v>276.07</v>
      </c>
      <c r="AB20" s="76">
        <f>-STOA!O20</f>
        <v>0</v>
      </c>
      <c r="AC20">
        <f t="shared" si="0"/>
        <v>13.464870824116941</v>
      </c>
      <c r="AD20">
        <f t="shared" si="1"/>
        <v>902.5988056288453</v>
      </c>
      <c r="AE20">
        <f>'IDT-1'!C20</f>
        <v>0</v>
      </c>
      <c r="AF20" s="25"/>
      <c r="AG20">
        <f t="shared" si="2"/>
        <v>902.5988056288453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-112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7.9953783939919116</v>
      </c>
      <c r="F21">
        <f>GT_Spot!Q21</f>
        <v>0</v>
      </c>
      <c r="G21">
        <f>PPCL_NG!Q21</f>
        <v>0</v>
      </c>
      <c r="H21">
        <f>PPCL_Spot!Q21</f>
        <v>21.751611230461517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702.83529125255268</v>
      </c>
      <c r="P21" s="37">
        <v>33.910000000000004</v>
      </c>
      <c r="Q21" s="37">
        <v>15.752540322580645</v>
      </c>
      <c r="R21" s="39">
        <v>0</v>
      </c>
      <c r="S21" s="39">
        <v>0</v>
      </c>
      <c r="T21" s="38">
        <f>SUMPRODUCT(LTA!J21:AN21,LTA!J$101:AN$101,LTA!J$104:AN$104)</f>
        <v>43.33</v>
      </c>
      <c r="U21" s="38">
        <f>SUMPRODUCT(LTA!J21:AN21,LTA!J$102:AN$102,LTA!J$104:AN$104)</f>
        <v>84.13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-200</v>
      </c>
      <c r="AA21" s="76">
        <f>STOA!I21</f>
        <v>276.07</v>
      </c>
      <c r="AB21" s="76">
        <f>-STOA!O21</f>
        <v>0</v>
      </c>
      <c r="AC21">
        <f t="shared" si="0"/>
        <v>13.00091476000576</v>
      </c>
      <c r="AD21">
        <f t="shared" si="1"/>
        <v>916.11791628046171</v>
      </c>
      <c r="AE21">
        <f>'IDT-1'!C21</f>
        <v>0</v>
      </c>
      <c r="AF21" s="25"/>
      <c r="AG21">
        <f t="shared" si="2"/>
        <v>916.11791628046171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-108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7.9953783939919116</v>
      </c>
      <c r="F22">
        <f>GT_Spot!Q22</f>
        <v>0</v>
      </c>
      <c r="G22">
        <f>PPCL_NG!Q22</f>
        <v>0</v>
      </c>
      <c r="H22">
        <f>PPCL_Spot!Q22</f>
        <v>21.751611230461517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699.70441019472923</v>
      </c>
      <c r="P22" s="37">
        <v>33.910000000000004</v>
      </c>
      <c r="Q22" s="37">
        <v>15.752540322580645</v>
      </c>
      <c r="R22" s="39">
        <v>0</v>
      </c>
      <c r="S22" s="39">
        <v>0</v>
      </c>
      <c r="T22" s="38">
        <f>SUMPRODUCT(LTA!J22:AN22,LTA!J$101:AN$101,LTA!J$104:AN$104)</f>
        <v>43.33</v>
      </c>
      <c r="U22" s="38">
        <f>SUMPRODUCT(LTA!J22:AN22,LTA!J$102:AN$102,LTA!J$104:AN$104)</f>
        <v>84.13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-210</v>
      </c>
      <c r="AA22" s="76">
        <f>STOA!I22</f>
        <v>276.07</v>
      </c>
      <c r="AB22" s="76">
        <f>-STOA!O22</f>
        <v>0</v>
      </c>
      <c r="AC22">
        <f t="shared" si="0"/>
        <v>13.008499990019599</v>
      </c>
      <c r="AD22">
        <f t="shared" si="1"/>
        <v>908.9794499926245</v>
      </c>
      <c r="AE22">
        <f>'IDT-1'!C22</f>
        <v>0</v>
      </c>
      <c r="AF22" s="25"/>
      <c r="AG22">
        <f t="shared" si="2"/>
        <v>908.9794499926245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-102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7.9953783939919116</v>
      </c>
      <c r="F23">
        <f>GT_Spot!Q23</f>
        <v>0</v>
      </c>
      <c r="G23">
        <f>PPCL_NG!Q23</f>
        <v>0</v>
      </c>
      <c r="H23">
        <f>PPCL_Spot!Q23</f>
        <v>19.34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704.97985564156409</v>
      </c>
      <c r="P23" s="37">
        <v>33.910000000000004</v>
      </c>
      <c r="Q23" s="37">
        <v>15.752540322580645</v>
      </c>
      <c r="R23" s="39">
        <v>0</v>
      </c>
      <c r="S23" s="39">
        <v>0</v>
      </c>
      <c r="T23" s="38">
        <f>SUMPRODUCT(LTA!J23:AN23,LTA!J$101:AN$101,LTA!J$104:AN$104)</f>
        <v>43.33</v>
      </c>
      <c r="U23" s="38">
        <f>SUMPRODUCT(LTA!J23:AN23,LTA!J$102:AN$102,LTA!J$104:AN$104)</f>
        <v>84.13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-168</v>
      </c>
      <c r="AA23" s="76">
        <f>STOA!I23</f>
        <v>232.47</v>
      </c>
      <c r="AB23" s="76">
        <f>-STOA!O23</f>
        <v>0</v>
      </c>
      <c r="AC23">
        <f t="shared" si="0"/>
        <v>12.496893042939352</v>
      </c>
      <c r="AD23">
        <f t="shared" si="1"/>
        <v>888.75489115607786</v>
      </c>
      <c r="AE23">
        <f>'IDT-1'!C23</f>
        <v>0</v>
      </c>
      <c r="AF23" s="25"/>
      <c r="AG23">
        <f t="shared" si="2"/>
        <v>888.75489115607786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-124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7.9953783939919116</v>
      </c>
      <c r="F24">
        <f>GT_Spot!Q24</f>
        <v>0</v>
      </c>
      <c r="G24">
        <f>PPCL_NG!Q24</f>
        <v>0</v>
      </c>
      <c r="H24">
        <f>PPCL_Spot!Q24</f>
        <v>19.34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704.94175564156399</v>
      </c>
      <c r="P24" s="37">
        <v>33.910000000000004</v>
      </c>
      <c r="Q24" s="37">
        <v>15.752540322580645</v>
      </c>
      <c r="R24" s="39">
        <v>0</v>
      </c>
      <c r="S24" s="39">
        <v>0</v>
      </c>
      <c r="T24" s="38">
        <f>SUMPRODUCT(LTA!J24:AN24,LTA!J$101:AN$101,LTA!J$104:AN$104)</f>
        <v>43.33</v>
      </c>
      <c r="U24" s="38">
        <f>SUMPRODUCT(LTA!J24:AN24,LTA!J$102:AN$102,LTA!J$104:AN$104)</f>
        <v>84.13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-168</v>
      </c>
      <c r="AA24" s="76">
        <f>STOA!I24</f>
        <v>232.47</v>
      </c>
      <c r="AB24" s="76">
        <f>-STOA!O24</f>
        <v>0</v>
      </c>
      <c r="AC24">
        <f t="shared" si="0"/>
        <v>12.521986476114019</v>
      </c>
      <c r="AD24">
        <f t="shared" si="1"/>
        <v>885.69169772290331</v>
      </c>
      <c r="AE24">
        <f>'IDT-1'!C24</f>
        <v>0</v>
      </c>
      <c r="AF24" s="25"/>
      <c r="AG24">
        <f t="shared" si="2"/>
        <v>885.69169772290331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-127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7.9953783939919116</v>
      </c>
      <c r="F25">
        <f>GT_Spot!Q25</f>
        <v>0</v>
      </c>
      <c r="G25">
        <f>PPCL_NG!Q25</f>
        <v>0</v>
      </c>
      <c r="H25">
        <f>PPCL_Spot!Q25</f>
        <v>19.34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653.59801780228736</v>
      </c>
      <c r="P25" s="37">
        <v>33.910000000000004</v>
      </c>
      <c r="Q25" s="37">
        <v>15.752540322580645</v>
      </c>
      <c r="R25" s="39">
        <v>0</v>
      </c>
      <c r="S25" s="39">
        <v>0</v>
      </c>
      <c r="T25" s="38">
        <f>SUMPRODUCT(LTA!J25:AN25,LTA!J$101:AN$101,LTA!J$104:AN$104)</f>
        <v>36.67</v>
      </c>
      <c r="U25" s="38">
        <f>SUMPRODUCT(LTA!J25:AN25,LTA!J$102:AN$102,LTA!J$104:AN$104)</f>
        <v>84.13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-183</v>
      </c>
      <c r="AA25" s="76">
        <f>STOA!I25</f>
        <v>232.47</v>
      </c>
      <c r="AB25" s="76">
        <f>-STOA!O25</f>
        <v>0</v>
      </c>
      <c r="AC25">
        <f t="shared" si="0"/>
        <v>11.526485614770749</v>
      </c>
      <c r="AD25">
        <f t="shared" si="1"/>
        <v>888.68346074496981</v>
      </c>
      <c r="AE25">
        <f>'IDT-1'!C25</f>
        <v>0</v>
      </c>
      <c r="AF25" s="25"/>
      <c r="AG25">
        <f t="shared" si="2"/>
        <v>888.68346074496981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-52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7.9953783939919116</v>
      </c>
      <c r="F26">
        <f>GT_Spot!Q26</f>
        <v>0</v>
      </c>
      <c r="G26">
        <f>PPCL_NG!Q26</f>
        <v>0</v>
      </c>
      <c r="H26">
        <f>PPCL_Spot!Q26</f>
        <v>19.34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649.00843128810573</v>
      </c>
      <c r="P26" s="37">
        <v>33.910000000000004</v>
      </c>
      <c r="Q26" s="37">
        <v>15.752540322580645</v>
      </c>
      <c r="R26" s="39">
        <v>0</v>
      </c>
      <c r="S26" s="39">
        <v>0</v>
      </c>
      <c r="T26" s="38">
        <f>SUMPRODUCT(LTA!J26:AN26,LTA!J$101:AN$101,LTA!J$104:AN$104)</f>
        <v>36.67</v>
      </c>
      <c r="U26" s="38">
        <f>SUMPRODUCT(LTA!J26:AN26,LTA!J$102:AN$102,LTA!J$104:AN$104)</f>
        <v>84.13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-190</v>
      </c>
      <c r="AA26" s="76">
        <f>STOA!I26</f>
        <v>232.47</v>
      </c>
      <c r="AB26" s="76">
        <f>-STOA!O26</f>
        <v>0</v>
      </c>
      <c r="AC26">
        <f t="shared" si="0"/>
        <v>11.589586980750294</v>
      </c>
      <c r="AD26">
        <f t="shared" si="1"/>
        <v>872.03077286480868</v>
      </c>
      <c r="AE26">
        <f>'IDT-1'!C26</f>
        <v>0</v>
      </c>
      <c r="AF26" s="25"/>
      <c r="AG26">
        <f t="shared" si="2"/>
        <v>872.03077286480868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-57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7.9953783939919116</v>
      </c>
      <c r="F27">
        <f>GT_Spot!Q27</f>
        <v>0</v>
      </c>
      <c r="G27">
        <f>PPCL_NG!Q27</f>
        <v>0</v>
      </c>
      <c r="H27">
        <f>PPCL_Spot!Q27</f>
        <v>19.34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649.00843128810573</v>
      </c>
      <c r="P27" s="37">
        <v>33.910000000000004</v>
      </c>
      <c r="Q27" s="37">
        <v>15.752540322580645</v>
      </c>
      <c r="R27" s="39">
        <v>6.1999999999999993</v>
      </c>
      <c r="S27" s="39">
        <v>0</v>
      </c>
      <c r="T27" s="38">
        <f>SUMPRODUCT(LTA!J27:AN27,LTA!J$101:AN$101,LTA!J$104:AN$104)</f>
        <v>39.160000000000004</v>
      </c>
      <c r="U27" s="38">
        <f>SUMPRODUCT(LTA!J27:AN27,LTA!J$102:AN$102,LTA!J$104:AN$104)</f>
        <v>84.13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-200.01</v>
      </c>
      <c r="AA27" s="76">
        <f>STOA!I27</f>
        <v>199.76999999999998</v>
      </c>
      <c r="AB27" s="76">
        <f>-STOA!O27</f>
        <v>0</v>
      </c>
      <c r="AC27">
        <f t="shared" si="0"/>
        <v>11.176208749205315</v>
      </c>
      <c r="AD27">
        <f t="shared" si="1"/>
        <v>873.42415109635363</v>
      </c>
      <c r="AE27">
        <f>'IDT-1'!C27</f>
        <v>0</v>
      </c>
      <c r="AF27" s="25"/>
      <c r="AG27">
        <f t="shared" si="2"/>
        <v>873.42415109635363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-22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7.9953783939919116</v>
      </c>
      <c r="F28">
        <f>GT_Spot!Q28</f>
        <v>0</v>
      </c>
      <c r="G28">
        <f>PPCL_NG!Q28</f>
        <v>0</v>
      </c>
      <c r="H28">
        <f>PPCL_Spot!Q28</f>
        <v>19.34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644.84386389680151</v>
      </c>
      <c r="P28" s="37">
        <v>33.910000000000004</v>
      </c>
      <c r="Q28" s="37">
        <v>15.752540322580645</v>
      </c>
      <c r="R28" s="39">
        <v>10.567343553656698</v>
      </c>
      <c r="S28" s="39">
        <v>0</v>
      </c>
      <c r="T28" s="38">
        <f>SUMPRODUCT(LTA!J28:AN28,LTA!J$101:AN$101,LTA!J$104:AN$104)</f>
        <v>41.77</v>
      </c>
      <c r="U28" s="38">
        <f>SUMPRODUCT(LTA!J28:AN28,LTA!J$102:AN$102,LTA!J$104:AN$104)</f>
        <v>84.13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-153</v>
      </c>
      <c r="AA28" s="76">
        <f>STOA!I28</f>
        <v>199.76999999999998</v>
      </c>
      <c r="AB28" s="76">
        <f>-STOA!O28</f>
        <v>0</v>
      </c>
      <c r="AC28">
        <f t="shared" si="0"/>
        <v>11.208222515116717</v>
      </c>
      <c r="AD28">
        <f t="shared" si="1"/>
        <v>875.21491349279461</v>
      </c>
      <c r="AE28">
        <f>'IDT-1'!C28</f>
        <v>0</v>
      </c>
      <c r="AF28" s="25"/>
      <c r="AG28">
        <f t="shared" si="2"/>
        <v>875.21491349279461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-70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7.9953783939919116</v>
      </c>
      <c r="F29">
        <f>GT_Spot!Q29</f>
        <v>0</v>
      </c>
      <c r="G29">
        <f>PPCL_NG!Q29</f>
        <v>0</v>
      </c>
      <c r="H29">
        <f>PPCL_Spot!Q29</f>
        <v>19.34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693.80112389680153</v>
      </c>
      <c r="P29" s="37">
        <v>33.910000000000004</v>
      </c>
      <c r="Q29" s="37">
        <v>15.752540322580645</v>
      </c>
      <c r="R29" s="39">
        <v>15.670000000000002</v>
      </c>
      <c r="S29" s="39">
        <v>0</v>
      </c>
      <c r="T29" s="38">
        <f>SUMPRODUCT(LTA!J29:AN29,LTA!J$101:AN$101,LTA!J$104:AN$104)</f>
        <v>48.24</v>
      </c>
      <c r="U29" s="38">
        <f>SUMPRODUCT(LTA!J29:AN29,LTA!J$102:AN$102,LTA!J$104:AN$104)</f>
        <v>84.13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-148</v>
      </c>
      <c r="AA29" s="76">
        <f>STOA!I29</f>
        <v>199.76999999999998</v>
      </c>
      <c r="AB29" s="76">
        <f>-STOA!O29</f>
        <v>0</v>
      </c>
      <c r="AC29">
        <f t="shared" si="0"/>
        <v>12.097875910886007</v>
      </c>
      <c r="AD29">
        <f t="shared" si="1"/>
        <v>889.85517654336866</v>
      </c>
      <c r="AE29">
        <f>'IDT-1'!C29</f>
        <v>0</v>
      </c>
      <c r="AF29" s="25"/>
      <c r="AG29">
        <f t="shared" si="2"/>
        <v>889.85517654336866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-120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7.9953783939919116</v>
      </c>
      <c r="F30">
        <f>GT_Spot!Q30</f>
        <v>0</v>
      </c>
      <c r="G30">
        <f>PPCL_NG!Q30</f>
        <v>0</v>
      </c>
      <c r="H30">
        <f>PPCL_Spot!Q30</f>
        <v>19.34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707.93054615576875</v>
      </c>
      <c r="P30" s="37">
        <v>33.910000000000004</v>
      </c>
      <c r="Q30" s="37">
        <v>15.752540322580645</v>
      </c>
      <c r="R30" s="39">
        <v>22.22</v>
      </c>
      <c r="S30" s="39">
        <v>0</v>
      </c>
      <c r="T30" s="38">
        <f>SUMPRODUCT(LTA!J30:AN30,LTA!J$101:AN$101,LTA!J$104:AN$104)</f>
        <v>55.45</v>
      </c>
      <c r="U30" s="38">
        <f>SUMPRODUCT(LTA!J30:AN30,LTA!J$102:AN$102,LTA!J$104:AN$104)</f>
        <v>84.13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-158</v>
      </c>
      <c r="AA30" s="76">
        <f>STOA!I30</f>
        <v>199.76999999999998</v>
      </c>
      <c r="AB30" s="76">
        <f>-STOA!O30</f>
        <v>0</v>
      </c>
      <c r="AC30">
        <f t="shared" si="0"/>
        <v>12.484627896909339</v>
      </c>
      <c r="AD30">
        <f t="shared" si="1"/>
        <v>899.35784681631276</v>
      </c>
      <c r="AE30">
        <f>'IDT-1'!C30</f>
        <v>0</v>
      </c>
      <c r="AF30" s="25"/>
      <c r="AG30">
        <f t="shared" si="2"/>
        <v>899.35784681631276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-128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7.9953783939919116</v>
      </c>
      <c r="F31">
        <f>GT_Spot!Q31</f>
        <v>0</v>
      </c>
      <c r="G31">
        <f>PPCL_NG!Q31</f>
        <v>0</v>
      </c>
      <c r="H31">
        <f>PPCL_Spot!Q31</f>
        <v>19.34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712.66071466659093</v>
      </c>
      <c r="P31" s="37">
        <v>33.910000000000004</v>
      </c>
      <c r="Q31" s="37">
        <v>15.752540322580645</v>
      </c>
      <c r="R31" s="39">
        <v>23.55</v>
      </c>
      <c r="S31" s="39">
        <v>0</v>
      </c>
      <c r="T31" s="38">
        <f>SUMPRODUCT(LTA!J31:AN31,LTA!J$101:AN$101,LTA!J$104:AN$104)</f>
        <v>63.44</v>
      </c>
      <c r="U31" s="38">
        <f>SUMPRODUCT(LTA!J31:AN31,LTA!J$102:AN$102,LTA!J$104:AN$104)</f>
        <v>84.13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-168</v>
      </c>
      <c r="AA31" s="76">
        <f>STOA!I31</f>
        <v>199.76999999999998</v>
      </c>
      <c r="AB31" s="76">
        <f>-STOA!O31</f>
        <v>0</v>
      </c>
      <c r="AC31">
        <f t="shared" si="0"/>
        <v>12.619591627850021</v>
      </c>
      <c r="AD31">
        <f t="shared" si="1"/>
        <v>911.27305159619414</v>
      </c>
      <c r="AE31">
        <f>'IDT-1'!C31</f>
        <v>0</v>
      </c>
      <c r="AF31" s="25"/>
      <c r="AG31">
        <f t="shared" si="2"/>
        <v>911.27305159619414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-120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7.9953783939919116</v>
      </c>
      <c r="F32">
        <f>GT_Spot!Q32</f>
        <v>0</v>
      </c>
      <c r="G32">
        <f>PPCL_NG!Q32</f>
        <v>0</v>
      </c>
      <c r="H32">
        <f>PPCL_Spot!Q32</f>
        <v>19.34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704.51260246467245</v>
      </c>
      <c r="P32" s="37">
        <v>33.910000000000004</v>
      </c>
      <c r="Q32" s="37">
        <v>11.623749596644078</v>
      </c>
      <c r="R32" s="39">
        <v>25.08</v>
      </c>
      <c r="S32" s="39">
        <v>0</v>
      </c>
      <c r="T32" s="38">
        <f>SUMPRODUCT(LTA!J32:AN32,LTA!J$101:AN$101,LTA!J$104:AN$104)</f>
        <v>70.97</v>
      </c>
      <c r="U32" s="38">
        <f>SUMPRODUCT(LTA!J32:AN32,LTA!J$102:AN$102,LTA!J$104:AN$104)</f>
        <v>84.13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-173</v>
      </c>
      <c r="AA32" s="76">
        <f>STOA!I32</f>
        <v>199.76999999999998</v>
      </c>
      <c r="AB32" s="76">
        <f>-STOA!O32</f>
        <v>0</v>
      </c>
      <c r="AC32">
        <f t="shared" si="0"/>
        <v>12.601040800980929</v>
      </c>
      <c r="AD32">
        <f t="shared" si="1"/>
        <v>907.07469949520816</v>
      </c>
      <c r="AE32">
        <f>'IDT-1'!C32</f>
        <v>0</v>
      </c>
      <c r="AF32" s="25"/>
      <c r="AG32">
        <f t="shared" si="2"/>
        <v>907.07469949520816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-116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7.9953783939919116</v>
      </c>
      <c r="F33">
        <f>GT_Spot!Q33</f>
        <v>0</v>
      </c>
      <c r="G33">
        <f>PPCL_NG!Q33</f>
        <v>0</v>
      </c>
      <c r="H33">
        <f>PPCL_Spot!Q33</f>
        <v>19.34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704.59128020570529</v>
      </c>
      <c r="P33" s="37">
        <v>33.910000000000004</v>
      </c>
      <c r="Q33" s="37">
        <v>11.623749596644078</v>
      </c>
      <c r="R33" s="39">
        <v>26.3</v>
      </c>
      <c r="S33" s="39">
        <v>0</v>
      </c>
      <c r="T33" s="38">
        <f>SUMPRODUCT(LTA!J33:AN33,LTA!J$101:AN$101,LTA!J$104:AN$104)</f>
        <v>85.960000000000008</v>
      </c>
      <c r="U33" s="38">
        <f>SUMPRODUCT(LTA!J33:AN33,LTA!J$102:AN$102,LTA!J$104:AN$104)</f>
        <v>84.13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-198</v>
      </c>
      <c r="AA33" s="76">
        <f>STOA!I33</f>
        <v>199.76999999999998</v>
      </c>
      <c r="AB33" s="76">
        <f>-STOA!O33</f>
        <v>0</v>
      </c>
      <c r="AC33">
        <f t="shared" si="0"/>
        <v>12.763279167180272</v>
      </c>
      <c r="AD33">
        <f t="shared" si="1"/>
        <v>920.20113887004175</v>
      </c>
      <c r="AE33">
        <f>'IDT-1'!C33</f>
        <v>0</v>
      </c>
      <c r="AF33" s="25"/>
      <c r="AG33">
        <f t="shared" si="2"/>
        <v>920.20113887004175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-94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7.9953783939919116</v>
      </c>
      <c r="F34">
        <f>GT_Spot!Q34</f>
        <v>0</v>
      </c>
      <c r="G34">
        <f>PPCL_NG!Q34</f>
        <v>0</v>
      </c>
      <c r="H34">
        <f>PPCL_Spot!Q34</f>
        <v>19.34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704.65986020570529</v>
      </c>
      <c r="P34" s="37">
        <v>33.910000000000004</v>
      </c>
      <c r="Q34" s="37">
        <v>11.623749596644078</v>
      </c>
      <c r="R34" s="39">
        <v>26.3</v>
      </c>
      <c r="S34" s="39">
        <v>0</v>
      </c>
      <c r="T34" s="38">
        <f>SUMPRODUCT(LTA!J34:AN34,LTA!J$101:AN$101,LTA!J$104:AN$104)</f>
        <v>102.5</v>
      </c>
      <c r="U34" s="38">
        <f>SUMPRODUCT(LTA!J34:AN34,LTA!J$102:AN$102,LTA!J$104:AN$104)</f>
        <v>84.13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-223</v>
      </c>
      <c r="AA34" s="76">
        <f>STOA!I34</f>
        <v>199.76999999999998</v>
      </c>
      <c r="AB34" s="76">
        <f>-STOA!O34</f>
        <v>0</v>
      </c>
      <c r="AC34">
        <f t="shared" si="0"/>
        <v>13.089156709127831</v>
      </c>
      <c r="AD34">
        <f t="shared" si="1"/>
        <v>914.48384132809406</v>
      </c>
      <c r="AE34">
        <f>'IDT-1'!C34</f>
        <v>0</v>
      </c>
      <c r="AF34" s="25"/>
      <c r="AG34">
        <f t="shared" si="2"/>
        <v>914.48384132809406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-91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7.9953783939919116</v>
      </c>
      <c r="F35">
        <f>GT_Spot!Q35</f>
        <v>0</v>
      </c>
      <c r="G35">
        <f>PPCL_NG!Q35</f>
        <v>0</v>
      </c>
      <c r="H35">
        <f>PPCL_Spot!Q35</f>
        <v>19.34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646.61031597331521</v>
      </c>
      <c r="P35" s="37">
        <v>33.910000000000004</v>
      </c>
      <c r="Q35" s="37">
        <v>11.623749596644078</v>
      </c>
      <c r="R35" s="39">
        <v>26.3</v>
      </c>
      <c r="S35" s="39">
        <v>0</v>
      </c>
      <c r="T35" s="38">
        <f>SUMPRODUCT(LTA!J35:AN35,LTA!J$101:AN$101,LTA!J$104:AN$104)</f>
        <v>116.33</v>
      </c>
      <c r="U35" s="38">
        <f>SUMPRODUCT(LTA!J35:AN35,LTA!J$102:AN$102,LTA!J$104:AN$104)</f>
        <v>84.13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-258</v>
      </c>
      <c r="AA35" s="76">
        <f>STOA!I35</f>
        <v>199.76999999999998</v>
      </c>
      <c r="AB35" s="76">
        <f>-STOA!O35</f>
        <v>0</v>
      </c>
      <c r="AC35">
        <f t="shared" si="0"/>
        <v>12.336510439955745</v>
      </c>
      <c r="AD35">
        <f t="shared" si="1"/>
        <v>916.01694336487606</v>
      </c>
      <c r="AE35">
        <f>'IDT-1'!C35</f>
        <v>0</v>
      </c>
      <c r="AF35" s="25"/>
      <c r="AG35">
        <f t="shared" si="2"/>
        <v>916.01694336487606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-11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7.9953783939919116</v>
      </c>
      <c r="F36">
        <f>GT_Spot!Q36</f>
        <v>0</v>
      </c>
      <c r="G36">
        <f>PPCL_NG!Q36</f>
        <v>0</v>
      </c>
      <c r="H36">
        <f>PPCL_Spot!Q36</f>
        <v>19.34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649.54958517773991</v>
      </c>
      <c r="P36" s="37">
        <v>33.910000000000004</v>
      </c>
      <c r="Q36" s="37">
        <v>11.623749596644078</v>
      </c>
      <c r="R36" s="39">
        <v>26.3</v>
      </c>
      <c r="S36" s="39">
        <v>0</v>
      </c>
      <c r="T36" s="38">
        <f>SUMPRODUCT(LTA!J36:AN36,LTA!J$101:AN$101,LTA!J$104:AN$104)</f>
        <v>131.76</v>
      </c>
      <c r="U36" s="38">
        <f>SUMPRODUCT(LTA!J36:AN36,LTA!J$102:AN$102,LTA!J$104:AN$104)</f>
        <v>84.13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-278</v>
      </c>
      <c r="AA36" s="76">
        <f>STOA!I36</f>
        <v>199.76999999999998</v>
      </c>
      <c r="AB36" s="76">
        <f>-STOA!O36</f>
        <v>0</v>
      </c>
      <c r="AC36">
        <f t="shared" si="0"/>
        <v>12.677177771220473</v>
      </c>
      <c r="AD36">
        <f t="shared" si="1"/>
        <v>912.04554523803597</v>
      </c>
      <c r="AE36">
        <f>'IDT-1'!C36</f>
        <v>0</v>
      </c>
      <c r="AF36" s="25"/>
      <c r="AG36">
        <f t="shared" si="2"/>
        <v>912.04554523803597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-13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7.9953783939919116</v>
      </c>
      <c r="F37">
        <f>GT_Spot!Q37</f>
        <v>0</v>
      </c>
      <c r="G37">
        <f>PPCL_NG!Q37</f>
        <v>0</v>
      </c>
      <c r="H37">
        <f>PPCL_Spot!Q37</f>
        <v>20.138388928885689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650.36487865600077</v>
      </c>
      <c r="P37" s="37">
        <v>33.910000000000004</v>
      </c>
      <c r="Q37" s="37">
        <v>11.623749596644078</v>
      </c>
      <c r="R37" s="39">
        <v>26.3</v>
      </c>
      <c r="S37" s="39">
        <v>0</v>
      </c>
      <c r="T37" s="38">
        <f>SUMPRODUCT(LTA!J37:AN37,LTA!J$101:AN$101,LTA!J$104:AN$104)</f>
        <v>142.25</v>
      </c>
      <c r="U37" s="38">
        <f>SUMPRODUCT(LTA!J37:AN37,LTA!J$102:AN$102,LTA!J$104:AN$104)</f>
        <v>84.13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-293</v>
      </c>
      <c r="AA37" s="76">
        <f>STOA!I37</f>
        <v>199.76999999999998</v>
      </c>
      <c r="AB37" s="76">
        <f>-STOA!O37</f>
        <v>0</v>
      </c>
      <c r="AC37">
        <f t="shared" si="0"/>
        <v>12.795791018890283</v>
      </c>
      <c r="AD37">
        <f t="shared" si="1"/>
        <v>922.03061439751275</v>
      </c>
      <c r="AE37">
        <f>'IDT-1'!C37</f>
        <v>0</v>
      </c>
      <c r="AF37" s="25"/>
      <c r="AG37">
        <f t="shared" si="2"/>
        <v>922.03061439751275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7.9953783939919116</v>
      </c>
      <c r="F38">
        <f>GT_Spot!Q38</f>
        <v>0</v>
      </c>
      <c r="G38">
        <f>PPCL_NG!Q38</f>
        <v>0</v>
      </c>
      <c r="H38">
        <f>PPCL_Spot!Q38</f>
        <v>20.138388928885689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650.36487865600077</v>
      </c>
      <c r="P38" s="37">
        <v>33.910000000000004</v>
      </c>
      <c r="Q38" s="37">
        <v>11.623749596644078</v>
      </c>
      <c r="R38" s="39">
        <v>26.3</v>
      </c>
      <c r="S38" s="39">
        <v>0</v>
      </c>
      <c r="T38" s="38">
        <f>SUMPRODUCT(LTA!J38:AN38,LTA!J$101:AN$101,LTA!J$104:AN$104)</f>
        <v>157.54000000000002</v>
      </c>
      <c r="U38" s="38">
        <f>SUMPRODUCT(LTA!J38:AN38,LTA!J$102:AN$102,LTA!J$104:AN$104)</f>
        <v>84.13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-313</v>
      </c>
      <c r="AA38" s="76">
        <f>STOA!I38</f>
        <v>199.76999999999998</v>
      </c>
      <c r="AB38" s="76">
        <f>-STOA!O38</f>
        <v>0</v>
      </c>
      <c r="AC38">
        <f t="shared" si="0"/>
        <v>13.093650173388065</v>
      </c>
      <c r="AD38">
        <f t="shared" si="1"/>
        <v>917.02275524301524</v>
      </c>
      <c r="AE38">
        <f>'IDT-1'!C38</f>
        <v>0</v>
      </c>
      <c r="AF38" s="25"/>
      <c r="AG38">
        <f t="shared" si="2"/>
        <v>917.02275524301524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7.9260543038705933</v>
      </c>
      <c r="F39">
        <f>GT_Spot!Q39</f>
        <v>0</v>
      </c>
      <c r="G39">
        <f>PPCL_NG!Q39</f>
        <v>0</v>
      </c>
      <c r="H39">
        <f>PPCL_Spot!Q39</f>
        <v>20.138388928885689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651.70343864630581</v>
      </c>
      <c r="P39" s="37">
        <v>33.910000000000004</v>
      </c>
      <c r="Q39" s="37">
        <v>11.623749596644078</v>
      </c>
      <c r="R39" s="39">
        <v>26.3</v>
      </c>
      <c r="S39" s="39">
        <v>0</v>
      </c>
      <c r="T39" s="38">
        <f>SUMPRODUCT(LTA!J39:AN39,LTA!J$101:AN$101,LTA!J$104:AN$104)</f>
        <v>170.66</v>
      </c>
      <c r="U39" s="38">
        <f>SUMPRODUCT(LTA!J39:AN39,LTA!J$102:AN$102,LTA!J$104:AN$104)</f>
        <v>84.13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-313</v>
      </c>
      <c r="AA39" s="76">
        <f>STOA!I39</f>
        <v>199.76999999999998</v>
      </c>
      <c r="AB39" s="76">
        <f>-STOA!O39</f>
        <v>0</v>
      </c>
      <c r="AC39">
        <f t="shared" si="0"/>
        <v>13.350058278547831</v>
      </c>
      <c r="AD39">
        <f t="shared" si="1"/>
        <v>915.1555830380388</v>
      </c>
      <c r="AE39">
        <f>'IDT-1'!C39</f>
        <v>0</v>
      </c>
      <c r="AF39" s="25"/>
      <c r="AG39">
        <f t="shared" si="2"/>
        <v>915.1555830380388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-16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7.9260543038705933</v>
      </c>
      <c r="F40">
        <f>GT_Spot!Q40</f>
        <v>0</v>
      </c>
      <c r="G40">
        <f>PPCL_NG!Q40</f>
        <v>0</v>
      </c>
      <c r="H40">
        <f>PPCL_Spot!Q40</f>
        <v>20.138388928885689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651.70343864630581</v>
      </c>
      <c r="P40" s="37">
        <v>33.910000000000004</v>
      </c>
      <c r="Q40" s="37">
        <v>11.623749596644078</v>
      </c>
      <c r="R40" s="39">
        <v>26.3</v>
      </c>
      <c r="S40" s="39">
        <v>0</v>
      </c>
      <c r="T40" s="38">
        <f>SUMPRODUCT(LTA!J40:AN40,LTA!J$101:AN$101,LTA!J$104:AN$104)</f>
        <v>182.51</v>
      </c>
      <c r="U40" s="38">
        <f>SUMPRODUCT(LTA!J40:AN40,LTA!J$102:AN$102,LTA!J$104:AN$104)</f>
        <v>84.13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-303</v>
      </c>
      <c r="AA40" s="76">
        <f>STOA!I40</f>
        <v>199.76999999999998</v>
      </c>
      <c r="AB40" s="76">
        <f>-STOA!O40</f>
        <v>0</v>
      </c>
      <c r="AC40">
        <f t="shared" si="0"/>
        <v>13.398771332198498</v>
      </c>
      <c r="AD40">
        <f t="shared" si="1"/>
        <v>932.95686998438828</v>
      </c>
      <c r="AE40">
        <f>'IDT-1'!C40</f>
        <v>0</v>
      </c>
      <c r="AF40" s="25"/>
      <c r="AG40">
        <f t="shared" si="2"/>
        <v>932.95686998438828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-20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7.9260543038705933</v>
      </c>
      <c r="F41">
        <f>GT_Spot!Q41</f>
        <v>0</v>
      </c>
      <c r="G41">
        <f>PPCL_NG!Q41</f>
        <v>0</v>
      </c>
      <c r="H41">
        <f>PPCL_Spot!Q41</f>
        <v>20.138388928885689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648.91026629725775</v>
      </c>
      <c r="P41" s="37">
        <v>33.910000000000004</v>
      </c>
      <c r="Q41" s="37">
        <v>11.623749596644078</v>
      </c>
      <c r="R41" s="39">
        <v>26.3</v>
      </c>
      <c r="S41" s="39">
        <v>0</v>
      </c>
      <c r="T41" s="38">
        <f>SUMPRODUCT(LTA!J41:AN41,LTA!J$101:AN$101,LTA!J$104:AN$104)</f>
        <v>199.95</v>
      </c>
      <c r="U41" s="38">
        <f>SUMPRODUCT(LTA!J41:AN41,LTA!J$102:AN$102,LTA!J$104:AN$104)</f>
        <v>84.13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-289</v>
      </c>
      <c r="AA41" s="76">
        <f>STOA!I41</f>
        <v>199.76999999999998</v>
      </c>
      <c r="AB41" s="76">
        <f>-STOA!O41</f>
        <v>0</v>
      </c>
      <c r="AC41">
        <f t="shared" si="0"/>
        <v>13.301554583619376</v>
      </c>
      <c r="AD41">
        <f t="shared" si="1"/>
        <v>973.70091438391944</v>
      </c>
      <c r="AE41">
        <f>'IDT-1'!C41</f>
        <v>0</v>
      </c>
      <c r="AF41" s="25"/>
      <c r="AG41">
        <f t="shared" si="2"/>
        <v>973.70091438391944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-8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7.9260543038705933</v>
      </c>
      <c r="F42">
        <f>GT_Spot!Q42</f>
        <v>0</v>
      </c>
      <c r="G42">
        <f>PPCL_NG!Q42</f>
        <v>0</v>
      </c>
      <c r="H42">
        <f>PPCL_Spot!Q42</f>
        <v>20.138388928885689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649.61126816235901</v>
      </c>
      <c r="P42" s="37">
        <v>33.910000000000004</v>
      </c>
      <c r="Q42" s="37">
        <v>11.623749596644078</v>
      </c>
      <c r="R42" s="39">
        <v>26.3</v>
      </c>
      <c r="S42" s="39">
        <v>0</v>
      </c>
      <c r="T42" s="38">
        <f>SUMPRODUCT(LTA!J42:AN42,LTA!J$101:AN$101,LTA!J$104:AN$104)</f>
        <v>212.19</v>
      </c>
      <c r="U42" s="38">
        <f>SUMPRODUCT(LTA!J42:AN42,LTA!J$102:AN$102,LTA!J$104:AN$104)</f>
        <v>84.13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-273</v>
      </c>
      <c r="AA42" s="76">
        <f>STOA!I42</f>
        <v>199.76999999999998</v>
      </c>
      <c r="AB42" s="76">
        <f>-STOA!O42</f>
        <v>0</v>
      </c>
      <c r="AC42">
        <f t="shared" si="0"/>
        <v>13.29166279113778</v>
      </c>
      <c r="AD42">
        <f t="shared" si="1"/>
        <v>1000.651808041502</v>
      </c>
      <c r="AE42">
        <f>'IDT-1'!C42</f>
        <v>0</v>
      </c>
      <c r="AF42" s="25"/>
      <c r="AG42">
        <f t="shared" si="2"/>
        <v>1000.651808041502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7.9260543038705933</v>
      </c>
      <c r="F43">
        <f>GT_Spot!Q43</f>
        <v>0</v>
      </c>
      <c r="G43">
        <f>PPCL_NG!Q43</f>
        <v>0</v>
      </c>
      <c r="H43">
        <f>PPCL_Spot!Q43</f>
        <v>20.138388928885689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631.20733156588869</v>
      </c>
      <c r="P43" s="37">
        <v>33.910000000000004</v>
      </c>
      <c r="Q43" s="37">
        <v>11.623749596644078</v>
      </c>
      <c r="R43" s="39">
        <v>26.3</v>
      </c>
      <c r="S43" s="39">
        <v>0</v>
      </c>
      <c r="T43" s="38">
        <f>SUMPRODUCT(LTA!J43:AN43,LTA!J$101:AN$101,LTA!J$104:AN$104)</f>
        <v>233.63</v>
      </c>
      <c r="U43" s="38">
        <f>SUMPRODUCT(LTA!J43:AN43,LTA!J$102:AN$102,LTA!J$104:AN$104)</f>
        <v>84.13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-248</v>
      </c>
      <c r="AA43" s="76">
        <f>STOA!I43</f>
        <v>199.76999999999998</v>
      </c>
      <c r="AB43" s="76">
        <f>-STOA!O43</f>
        <v>0</v>
      </c>
      <c r="AC43">
        <f t="shared" si="0"/>
        <v>13.063030991980758</v>
      </c>
      <c r="AD43">
        <f t="shared" si="1"/>
        <v>1033.916503244189</v>
      </c>
      <c r="AE43">
        <f>'IDT-1'!C43</f>
        <v>0</v>
      </c>
      <c r="AF43" s="25"/>
      <c r="AG43">
        <f t="shared" si="2"/>
        <v>1033.916503244189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-5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7.9260543038705933</v>
      </c>
      <c r="F44">
        <f>GT_Spot!Q44</f>
        <v>0</v>
      </c>
      <c r="G44">
        <f>PPCL_NG!Q44</f>
        <v>0</v>
      </c>
      <c r="H44">
        <f>PPCL_Spot!Q44</f>
        <v>20.138388928885689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627.47583484765153</v>
      </c>
      <c r="P44" s="37">
        <v>33.910000000000004</v>
      </c>
      <c r="Q44" s="37">
        <v>11.623749596644078</v>
      </c>
      <c r="R44" s="39">
        <v>26.3</v>
      </c>
      <c r="S44" s="39">
        <v>0</v>
      </c>
      <c r="T44" s="38">
        <f>SUMPRODUCT(LTA!J44:AN44,LTA!J$101:AN$101,LTA!J$104:AN$104)</f>
        <v>243.5</v>
      </c>
      <c r="U44" s="38">
        <f>SUMPRODUCT(LTA!J44:AN44,LTA!J$102:AN$102,LTA!J$104:AN$104)</f>
        <v>84.13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-234</v>
      </c>
      <c r="AA44" s="76">
        <f>STOA!I44</f>
        <v>199.76999999999998</v>
      </c>
      <c r="AB44" s="76">
        <f>-STOA!O44</f>
        <v>0</v>
      </c>
      <c r="AC44">
        <f t="shared" si="0"/>
        <v>12.953642422774674</v>
      </c>
      <c r="AD44">
        <f t="shared" si="1"/>
        <v>1059.1643950951577</v>
      </c>
      <c r="AE44">
        <f>'IDT-1'!C44</f>
        <v>0</v>
      </c>
      <c r="AF44" s="25"/>
      <c r="AG44">
        <f t="shared" si="2"/>
        <v>1059.1643950951577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7.9260543038705933</v>
      </c>
      <c r="F45">
        <f>GT_Spot!Q45</f>
        <v>0</v>
      </c>
      <c r="G45">
        <f>PPCL_NG!Q45</f>
        <v>0</v>
      </c>
      <c r="H45">
        <f>PPCL_Spot!Q45</f>
        <v>20.138388928885689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627.47583484765153</v>
      </c>
      <c r="P45" s="37">
        <v>33.910000000000004</v>
      </c>
      <c r="Q45" s="37">
        <v>11.623749596644078</v>
      </c>
      <c r="R45" s="39">
        <v>26.3</v>
      </c>
      <c r="S45" s="39">
        <v>0</v>
      </c>
      <c r="T45" s="38">
        <f>SUMPRODUCT(LTA!J45:AN45,LTA!J$101:AN$101,LTA!J$104:AN$104)</f>
        <v>248.89</v>
      </c>
      <c r="U45" s="38">
        <f>SUMPRODUCT(LTA!J45:AN45,LTA!J$102:AN$102,LTA!J$104:AN$104)</f>
        <v>84.13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-224</v>
      </c>
      <c r="AA45" s="76">
        <f>STOA!I45</f>
        <v>199.76999999999998</v>
      </c>
      <c r="AB45" s="76">
        <f>-STOA!O45</f>
        <v>0</v>
      </c>
      <c r="AC45">
        <f t="shared" si="0"/>
        <v>13.011898845525787</v>
      </c>
      <c r="AD45">
        <f t="shared" si="1"/>
        <v>1086.126138672407</v>
      </c>
      <c r="AE45">
        <f>'IDT-1'!C45</f>
        <v>0</v>
      </c>
      <c r="AF45" s="25"/>
      <c r="AG45">
        <f t="shared" si="2"/>
        <v>1086.126138672407</v>
      </c>
      <c r="AI45" s="35">
        <f>PXIL!I45</f>
        <v>0</v>
      </c>
      <c r="AJ45" s="35">
        <f>PXIL!O45</f>
        <v>0</v>
      </c>
      <c r="AK45" s="35">
        <f>RTM_IEX!I45</f>
        <v>11.63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7.9260543038705933</v>
      </c>
      <c r="F46">
        <f>GT_Spot!Q46</f>
        <v>0</v>
      </c>
      <c r="G46">
        <f>PPCL_NG!Q46</f>
        <v>0</v>
      </c>
      <c r="H46">
        <f>PPCL_Spot!Q46</f>
        <v>20.138388928885689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627.47583484765153</v>
      </c>
      <c r="P46" s="37">
        <v>33.910000000000004</v>
      </c>
      <c r="Q46" s="37">
        <v>11.623749596644078</v>
      </c>
      <c r="R46" s="39">
        <v>26.3</v>
      </c>
      <c r="S46" s="39">
        <v>0</v>
      </c>
      <c r="T46" s="38">
        <f>SUMPRODUCT(LTA!J46:AN46,LTA!J$101:AN$101,LTA!J$104:AN$104)</f>
        <v>254.8</v>
      </c>
      <c r="U46" s="38">
        <f>SUMPRODUCT(LTA!J46:AN46,LTA!J$102:AN$102,LTA!J$104:AN$104)</f>
        <v>84.13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-214</v>
      </c>
      <c r="AA46" s="76">
        <f>STOA!I46</f>
        <v>199.76999999999998</v>
      </c>
      <c r="AB46" s="76">
        <f>-STOA!O46</f>
        <v>0</v>
      </c>
      <c r="AC46">
        <f t="shared" si="0"/>
        <v>12.960535268276894</v>
      </c>
      <c r="AD46">
        <f t="shared" si="1"/>
        <v>1100.1475022496556</v>
      </c>
      <c r="AE46">
        <f>'IDT-1'!C46</f>
        <v>0</v>
      </c>
      <c r="AF46" s="25"/>
      <c r="AG46">
        <f t="shared" si="2"/>
        <v>1100.1475022496556</v>
      </c>
      <c r="AI46" s="35">
        <f>PXIL!I46</f>
        <v>0</v>
      </c>
      <c r="AJ46" s="35">
        <f>PXIL!O46</f>
        <v>0</v>
      </c>
      <c r="AK46" s="35">
        <f>RTM_IEX!I46</f>
        <v>9.69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7.9260543038705933</v>
      </c>
      <c r="F47">
        <f>GT_Spot!Q47</f>
        <v>0</v>
      </c>
      <c r="G47">
        <f>PPCL_NG!Q47</f>
        <v>0</v>
      </c>
      <c r="H47">
        <f>PPCL_Spot!Q47</f>
        <v>20.138388928885689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628.70730287862284</v>
      </c>
      <c r="P47" s="37">
        <v>33.910000000000004</v>
      </c>
      <c r="Q47" s="37">
        <v>11.623749596644078</v>
      </c>
      <c r="R47" s="39">
        <v>26.3</v>
      </c>
      <c r="S47" s="39">
        <v>0</v>
      </c>
      <c r="T47" s="38">
        <f>SUMPRODUCT(LTA!J47:AN47,LTA!J$101:AN$101,LTA!J$104:AN$104)</f>
        <v>255.56</v>
      </c>
      <c r="U47" s="38">
        <f>SUMPRODUCT(LTA!J47:AN47,LTA!J$102:AN$102,LTA!J$104:AN$104)</f>
        <v>84.13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-198</v>
      </c>
      <c r="AA47" s="76">
        <f>STOA!I47</f>
        <v>199.76999999999998</v>
      </c>
      <c r="AB47" s="76">
        <f>-STOA!O47</f>
        <v>0</v>
      </c>
      <c r="AC47">
        <f t="shared" si="0"/>
        <v>12.760329076138827</v>
      </c>
      <c r="AD47">
        <f t="shared" si="1"/>
        <v>1108.649176472765</v>
      </c>
      <c r="AE47">
        <f>'IDT-1'!C47</f>
        <v>0</v>
      </c>
      <c r="AF47" s="25"/>
      <c r="AG47">
        <f t="shared" si="2"/>
        <v>1108.649176472765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7.9191438763376922</v>
      </c>
      <c r="F48">
        <f>GT_Spot!Q48</f>
        <v>0</v>
      </c>
      <c r="G48">
        <f>PPCL_NG!Q48</f>
        <v>0</v>
      </c>
      <c r="H48">
        <f>PPCL_Spot!Q48</f>
        <v>20.138388928885689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628.70730287862284</v>
      </c>
      <c r="P48" s="37">
        <v>33.910000000000004</v>
      </c>
      <c r="Q48" s="37">
        <v>11.623749596644078</v>
      </c>
      <c r="R48" s="39">
        <v>26.3</v>
      </c>
      <c r="S48" s="39">
        <v>0</v>
      </c>
      <c r="T48" s="38">
        <f>SUMPRODUCT(LTA!J48:AN48,LTA!J$101:AN$101,LTA!J$104:AN$104)</f>
        <v>255.7</v>
      </c>
      <c r="U48" s="38">
        <f>SUMPRODUCT(LTA!J48:AN48,LTA!J$102:AN$102,LTA!J$104:AN$104)</f>
        <v>84.13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-188</v>
      </c>
      <c r="AA48" s="76">
        <f>STOA!I48</f>
        <v>199.76999999999998</v>
      </c>
      <c r="AB48" s="76">
        <f>-STOA!O48</f>
        <v>0</v>
      </c>
      <c r="AC48">
        <f t="shared" si="0"/>
        <v>12.676735451298661</v>
      </c>
      <c r="AD48">
        <f t="shared" si="1"/>
        <v>1118.8658596700725</v>
      </c>
      <c r="AE48">
        <f>'IDT-1'!C48</f>
        <v>0</v>
      </c>
      <c r="AF48" s="25"/>
      <c r="AG48">
        <f t="shared" si="2"/>
        <v>1118.8658596700725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7.9191438763376922</v>
      </c>
      <c r="F49">
        <f>GT_Spot!Q49</f>
        <v>0</v>
      </c>
      <c r="G49">
        <f>PPCL_NG!Q49</f>
        <v>0</v>
      </c>
      <c r="H49">
        <f>PPCL_Spot!Q49</f>
        <v>20.138388928885689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629.29728842653685</v>
      </c>
      <c r="P49" s="37">
        <v>33.910000000000004</v>
      </c>
      <c r="Q49" s="37">
        <v>7.88</v>
      </c>
      <c r="R49" s="39">
        <v>26.3</v>
      </c>
      <c r="S49" s="39">
        <v>0</v>
      </c>
      <c r="T49" s="38">
        <f>SUMPRODUCT(LTA!J49:AN49,LTA!J$101:AN$101,LTA!J$104:AN$104)</f>
        <v>264.14999999999998</v>
      </c>
      <c r="U49" s="38">
        <f>SUMPRODUCT(LTA!J49:AN49,LTA!J$102:AN$102,LTA!J$104:AN$104)</f>
        <v>84.13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-178</v>
      </c>
      <c r="AA49" s="76">
        <f>STOA!I49</f>
        <v>199.76999999999998</v>
      </c>
      <c r="AB49" s="76">
        <f>-STOA!O49</f>
        <v>0</v>
      </c>
      <c r="AC49">
        <f t="shared" si="0"/>
        <v>12.975358565036</v>
      </c>
      <c r="AD49">
        <f t="shared" si="1"/>
        <v>1093.8634725076049</v>
      </c>
      <c r="AE49">
        <f>'IDT-1'!C49</f>
        <v>0</v>
      </c>
      <c r="AF49" s="25"/>
      <c r="AG49">
        <f t="shared" si="2"/>
        <v>1093.8634725076049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-40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7.9191438763376922</v>
      </c>
      <c r="F50">
        <f>GT_Spot!Q50</f>
        <v>0</v>
      </c>
      <c r="G50">
        <f>PPCL_NG!Q50</f>
        <v>0</v>
      </c>
      <c r="H50">
        <f>PPCL_Spot!Q50</f>
        <v>20.138388928885689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629.29728842653685</v>
      </c>
      <c r="P50" s="37">
        <v>33.910000000000004</v>
      </c>
      <c r="Q50" s="37">
        <v>7.88</v>
      </c>
      <c r="R50" s="39">
        <v>26.3</v>
      </c>
      <c r="S50" s="39">
        <v>0</v>
      </c>
      <c r="T50" s="38">
        <f>SUMPRODUCT(LTA!J50:AN50,LTA!J$101:AN$101,LTA!J$104:AN$104)</f>
        <v>264.27</v>
      </c>
      <c r="U50" s="38">
        <f>SUMPRODUCT(LTA!J50:AN50,LTA!J$102:AN$102,LTA!J$104:AN$104)</f>
        <v>84.13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-168</v>
      </c>
      <c r="AA50" s="76">
        <f>STOA!I50</f>
        <v>199.76999999999998</v>
      </c>
      <c r="AB50" s="76">
        <f>-STOA!O50</f>
        <v>0</v>
      </c>
      <c r="AC50">
        <f t="shared" si="0"/>
        <v>12.891654987787106</v>
      </c>
      <c r="AD50">
        <f t="shared" si="1"/>
        <v>1104.0671760848536</v>
      </c>
      <c r="AE50">
        <f>'IDT-1'!C50</f>
        <v>0</v>
      </c>
      <c r="AF50" s="25"/>
      <c r="AG50">
        <f t="shared" si="2"/>
        <v>1104.0671760848536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-40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7.9191438763376922</v>
      </c>
      <c r="F51">
        <f>GT_Spot!Q51</f>
        <v>0</v>
      </c>
      <c r="G51">
        <f>PPCL_NG!Q51</f>
        <v>0</v>
      </c>
      <c r="H51">
        <f>PPCL_Spot!Q51</f>
        <v>20.138388928885689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627.01303000845132</v>
      </c>
      <c r="P51" s="37">
        <v>33.910000000000004</v>
      </c>
      <c r="Q51" s="37">
        <v>8.27</v>
      </c>
      <c r="R51" s="39">
        <v>26.3</v>
      </c>
      <c r="S51" s="39">
        <v>0</v>
      </c>
      <c r="T51" s="38">
        <f>SUMPRODUCT(LTA!J51:AN51,LTA!J$101:AN$101,LTA!J$104:AN$104)</f>
        <v>268.27999999999997</v>
      </c>
      <c r="U51" s="38">
        <f>SUMPRODUCT(LTA!J51:AN51,LTA!J$102:AN$102,LTA!J$104:AN$104)</f>
        <v>84.13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-163</v>
      </c>
      <c r="AA51" s="76">
        <f>STOA!I51</f>
        <v>199.76999999999998</v>
      </c>
      <c r="AB51" s="76">
        <f>-STOA!O51</f>
        <v>0</v>
      </c>
      <c r="AC51">
        <f t="shared" si="0"/>
        <v>12.77241311945518</v>
      </c>
      <c r="AD51">
        <f t="shared" si="1"/>
        <v>1180.3721595350999</v>
      </c>
      <c r="AE51">
        <f>'IDT-1'!C51</f>
        <v>0</v>
      </c>
      <c r="AF51" s="25"/>
      <c r="AG51">
        <f t="shared" si="2"/>
        <v>1180.3721595350999</v>
      </c>
      <c r="AI51" s="35">
        <f>PXIL!I51</f>
        <v>0</v>
      </c>
      <c r="AJ51" s="35">
        <f>PXIL!O51</f>
        <v>0</v>
      </c>
      <c r="AK51" s="35">
        <f>RTM_IEX!I51</f>
        <v>29.07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7.9191438763376922</v>
      </c>
      <c r="F52">
        <f>GT_Spot!Q52</f>
        <v>0</v>
      </c>
      <c r="G52">
        <f>PPCL_NG!Q52</f>
        <v>0</v>
      </c>
      <c r="H52">
        <f>PPCL_Spot!Q52</f>
        <v>23.361611145596246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627.01303000845132</v>
      </c>
      <c r="P52" s="37">
        <v>33.910000000000004</v>
      </c>
      <c r="Q52" s="37">
        <v>11.63</v>
      </c>
      <c r="R52" s="39">
        <v>26.3</v>
      </c>
      <c r="S52" s="39">
        <v>0</v>
      </c>
      <c r="T52" s="38">
        <f>SUMPRODUCT(LTA!J52:AN52,LTA!J$101:AN$101,LTA!J$104:AN$104)</f>
        <v>268.3</v>
      </c>
      <c r="U52" s="38">
        <f>SUMPRODUCT(LTA!J52:AN52,LTA!J$102:AN$102,LTA!J$104:AN$104)</f>
        <v>84.13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-153</v>
      </c>
      <c r="AA52" s="76">
        <f>STOA!I52</f>
        <v>199.76999999999998</v>
      </c>
      <c r="AB52" s="76">
        <f>-STOA!O52</f>
        <v>0</v>
      </c>
      <c r="AC52">
        <f t="shared" si="0"/>
        <v>12.743168608826661</v>
      </c>
      <c r="AD52">
        <f t="shared" si="1"/>
        <v>1197.0046262624394</v>
      </c>
      <c r="AE52">
        <f>'IDT-1'!C52</f>
        <v>0</v>
      </c>
      <c r="AF52" s="25"/>
      <c r="AG52">
        <f t="shared" si="2"/>
        <v>1197.0046262624394</v>
      </c>
      <c r="AI52" s="35">
        <f>PXIL!I52</f>
        <v>0</v>
      </c>
      <c r="AJ52" s="35">
        <f>PXIL!O52</f>
        <v>0</v>
      </c>
      <c r="AK52" s="35">
        <f>RTM_IEX!I52</f>
        <v>29.07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7.9191438763376922</v>
      </c>
      <c r="F53">
        <f>GT_Spot!Q53</f>
        <v>0</v>
      </c>
      <c r="G53">
        <f>PPCL_NG!Q53</f>
        <v>0</v>
      </c>
      <c r="H53">
        <f>PPCL_Spot!Q53</f>
        <v>24.17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627.01303000845132</v>
      </c>
      <c r="P53" s="37">
        <v>33.910000000000004</v>
      </c>
      <c r="Q53" s="37">
        <v>11.63</v>
      </c>
      <c r="R53" s="39">
        <v>26.3</v>
      </c>
      <c r="S53" s="39">
        <v>0</v>
      </c>
      <c r="T53" s="38">
        <f>SUMPRODUCT(LTA!J53:AN53,LTA!J$101:AN$101,LTA!J$104:AN$104)</f>
        <v>263.65999999999997</v>
      </c>
      <c r="U53" s="38">
        <f>SUMPRODUCT(LTA!J53:AN53,LTA!J$102:AN$102,LTA!J$104:AN$104)</f>
        <v>84.13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-143</v>
      </c>
      <c r="AA53" s="76">
        <f>STOA!I53</f>
        <v>199.76999999999998</v>
      </c>
      <c r="AB53" s="76">
        <f>-STOA!O53</f>
        <v>0</v>
      </c>
      <c r="AC53">
        <f t="shared" si="0"/>
        <v>12.38208349795476</v>
      </c>
      <c r="AD53">
        <f t="shared" si="1"/>
        <v>1174.4641002277149</v>
      </c>
      <c r="AE53">
        <f>'IDT-1'!C53</f>
        <v>0</v>
      </c>
      <c r="AF53" s="25"/>
      <c r="AG53">
        <f t="shared" si="2"/>
        <v>1174.4641002277149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7.9191438763376922</v>
      </c>
      <c r="F54">
        <f>GT_Spot!Q54</f>
        <v>0</v>
      </c>
      <c r="G54">
        <f>PPCL_NG!Q54</f>
        <v>0</v>
      </c>
      <c r="H54">
        <f>PPCL_Spot!Q54</f>
        <v>24.98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627.01303000845132</v>
      </c>
      <c r="P54" s="37">
        <v>33.910000000000004</v>
      </c>
      <c r="Q54" s="37">
        <v>11.63</v>
      </c>
      <c r="R54" s="39">
        <v>26.3</v>
      </c>
      <c r="S54" s="39">
        <v>0</v>
      </c>
      <c r="T54" s="38">
        <f>SUMPRODUCT(LTA!J54:AN54,LTA!J$101:AN$101,LTA!J$104:AN$104)</f>
        <v>261.68</v>
      </c>
      <c r="U54" s="38">
        <f>SUMPRODUCT(LTA!J54:AN54,LTA!J$102:AN$102,LTA!J$104:AN$104)</f>
        <v>84.13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-133</v>
      </c>
      <c r="AA54" s="76">
        <f>STOA!I54</f>
        <v>199.76999999999998</v>
      </c>
      <c r="AB54" s="76">
        <f>-STOA!O54</f>
        <v>0</v>
      </c>
      <c r="AC54">
        <f t="shared" si="0"/>
        <v>12.287543920705868</v>
      </c>
      <c r="AD54">
        <f t="shared" si="1"/>
        <v>1183.3886398049635</v>
      </c>
      <c r="AE54">
        <f>'IDT-1'!C54</f>
        <v>0</v>
      </c>
      <c r="AF54" s="25"/>
      <c r="AG54">
        <f t="shared" si="2"/>
        <v>1183.3886398049635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7.9191438763376922</v>
      </c>
      <c r="F55">
        <f>GT_Spot!Q55</f>
        <v>0</v>
      </c>
      <c r="G55">
        <f>PPCL_NG!Q55</f>
        <v>0</v>
      </c>
      <c r="H55">
        <f>PPCL_Spot!Q55</f>
        <v>24.98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605.32303000845138</v>
      </c>
      <c r="P55" s="37">
        <v>33.910000000000004</v>
      </c>
      <c r="Q55" s="37">
        <v>11.63</v>
      </c>
      <c r="R55" s="39">
        <v>26.3</v>
      </c>
      <c r="S55" s="39">
        <v>0</v>
      </c>
      <c r="T55" s="38">
        <f>SUMPRODUCT(LTA!J55:AN55,LTA!J$101:AN$101,LTA!J$104:AN$104)</f>
        <v>271.76</v>
      </c>
      <c r="U55" s="38">
        <f>SUMPRODUCT(LTA!J55:AN55,LTA!J$102:AN$102,LTA!J$104:AN$104)</f>
        <v>84.13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-143</v>
      </c>
      <c r="AA55" s="76">
        <f>STOA!I55</f>
        <v>199.76999999999998</v>
      </c>
      <c r="AB55" s="76">
        <f>-STOA!O55</f>
        <v>0</v>
      </c>
      <c r="AC55">
        <f t="shared" si="0"/>
        <v>12.528866229701435</v>
      </c>
      <c r="AD55">
        <f t="shared" si="1"/>
        <v>1131.5373174959684</v>
      </c>
      <c r="AE55">
        <f>'IDT-1'!C55</f>
        <v>0</v>
      </c>
      <c r="AF55" s="25"/>
      <c r="AG55">
        <f t="shared" si="2"/>
        <v>1131.5373174959684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-30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7.9191438763376922</v>
      </c>
      <c r="F56">
        <f>GT_Spot!Q56</f>
        <v>0</v>
      </c>
      <c r="G56">
        <f>PPCL_NG!Q56</f>
        <v>0</v>
      </c>
      <c r="H56">
        <f>PPCL_Spot!Q56</f>
        <v>24.49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569.95647083557913</v>
      </c>
      <c r="P56" s="37">
        <v>33.910000000000004</v>
      </c>
      <c r="Q56" s="37">
        <v>11.28</v>
      </c>
      <c r="R56" s="39">
        <v>26.3</v>
      </c>
      <c r="S56" s="39">
        <v>0</v>
      </c>
      <c r="T56" s="38">
        <f>SUMPRODUCT(LTA!J56:AN56,LTA!J$101:AN$101,LTA!J$104:AN$104)</f>
        <v>274.06</v>
      </c>
      <c r="U56" s="38">
        <f>SUMPRODUCT(LTA!J56:AN56,LTA!J$102:AN$102,LTA!J$104:AN$104)</f>
        <v>84.13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-133</v>
      </c>
      <c r="AA56" s="76">
        <f>STOA!I56</f>
        <v>199.76999999999998</v>
      </c>
      <c r="AB56" s="76">
        <f>-STOA!O56</f>
        <v>0</v>
      </c>
      <c r="AC56">
        <f t="shared" si="0"/>
        <v>12.260993448099086</v>
      </c>
      <c r="AD56">
        <f t="shared" si="1"/>
        <v>1095.8986311046986</v>
      </c>
      <c r="AE56">
        <f>'IDT-1'!C56</f>
        <v>0</v>
      </c>
      <c r="AF56" s="25"/>
      <c r="AG56">
        <f t="shared" si="2"/>
        <v>1095.8986311046986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-42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7.9191438763376922</v>
      </c>
      <c r="F57">
        <f>GT_Spot!Q57</f>
        <v>0</v>
      </c>
      <c r="G57">
        <f>PPCL_NG!Q57</f>
        <v>0</v>
      </c>
      <c r="H57">
        <f>PPCL_Spot!Q57</f>
        <v>24.49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569.50770853786742</v>
      </c>
      <c r="P57" s="37">
        <v>33.910000000000004</v>
      </c>
      <c r="Q57" s="37">
        <v>11.28</v>
      </c>
      <c r="R57" s="39">
        <v>26.3</v>
      </c>
      <c r="S57" s="39">
        <v>0</v>
      </c>
      <c r="T57" s="38">
        <f>SUMPRODUCT(LTA!J57:AN57,LTA!J$101:AN$101,LTA!J$104:AN$104)</f>
        <v>268.18</v>
      </c>
      <c r="U57" s="38">
        <f>SUMPRODUCT(LTA!J57:AN57,LTA!J$102:AN$102,LTA!J$104:AN$104)</f>
        <v>86.63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-123</v>
      </c>
      <c r="AA57" s="76">
        <f>STOA!I57</f>
        <v>199.76999999999998</v>
      </c>
      <c r="AB57" s="76">
        <f>-STOA!O57</f>
        <v>0</v>
      </c>
      <c r="AC57">
        <f t="shared" si="0"/>
        <v>11.788331643104074</v>
      </c>
      <c r="AD57">
        <f t="shared" si="1"/>
        <v>1144.5425306119816</v>
      </c>
      <c r="AE57">
        <f>'IDT-1'!C57</f>
        <v>0</v>
      </c>
      <c r="AF57" s="25"/>
      <c r="AG57">
        <f t="shared" si="2"/>
        <v>1144.5425306119816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7.9191438763376922</v>
      </c>
      <c r="F58">
        <f>GT_Spot!Q58</f>
        <v>0</v>
      </c>
      <c r="G58">
        <f>PPCL_NG!Q58</f>
        <v>0</v>
      </c>
      <c r="H58">
        <f>PPCL_Spot!Q58</f>
        <v>24.49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559.65781428690752</v>
      </c>
      <c r="P58" s="37">
        <v>33.910000000000004</v>
      </c>
      <c r="Q58" s="37">
        <v>11.28</v>
      </c>
      <c r="R58" s="39">
        <v>26.3</v>
      </c>
      <c r="S58" s="39">
        <v>0</v>
      </c>
      <c r="T58" s="38">
        <f>SUMPRODUCT(LTA!J58:AN58,LTA!J$101:AN$101,LTA!J$104:AN$104)</f>
        <v>269.94</v>
      </c>
      <c r="U58" s="38">
        <f>SUMPRODUCT(LTA!J58:AN58,LTA!J$102:AN$102,LTA!J$104:AN$104)</f>
        <v>86.63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-103</v>
      </c>
      <c r="AA58" s="76">
        <f>STOA!I58</f>
        <v>199.76999999999998</v>
      </c>
      <c r="AB58" s="76">
        <f>-STOA!O58</f>
        <v>0</v>
      </c>
      <c r="AC58">
        <f t="shared" si="0"/>
        <v>11.550953376898232</v>
      </c>
      <c r="AD58">
        <f t="shared" si="1"/>
        <v>1156.6900146272278</v>
      </c>
      <c r="AE58">
        <f>'IDT-1'!C58</f>
        <v>0</v>
      </c>
      <c r="AF58" s="25"/>
      <c r="AG58">
        <f t="shared" si="2"/>
        <v>1156.6900146272278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7.9191438763376922</v>
      </c>
      <c r="F59">
        <f>GT_Spot!Q59</f>
        <v>0</v>
      </c>
      <c r="G59">
        <f>PPCL_NG!Q59</f>
        <v>0</v>
      </c>
      <c r="H59">
        <f>PPCL_Spot!Q59</f>
        <v>24.49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593.91967637547725</v>
      </c>
      <c r="P59" s="37">
        <v>33.910000000000004</v>
      </c>
      <c r="Q59" s="37">
        <v>11.28</v>
      </c>
      <c r="R59" s="39">
        <v>26.3</v>
      </c>
      <c r="S59" s="39">
        <v>0</v>
      </c>
      <c r="T59" s="38">
        <f>SUMPRODUCT(LTA!J59:AN59,LTA!J$101:AN$101,LTA!J$104:AN$104)</f>
        <v>238.81</v>
      </c>
      <c r="U59" s="38">
        <f>SUMPRODUCT(LTA!J59:AN59,LTA!J$102:AN$102,LTA!J$104:AN$104)</f>
        <v>86.63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-88</v>
      </c>
      <c r="AA59" s="76">
        <f>STOA!I59</f>
        <v>199.76999999999998</v>
      </c>
      <c r="AB59" s="76">
        <f>-STOA!O59</f>
        <v>0</v>
      </c>
      <c r="AC59">
        <f t="shared" si="0"/>
        <v>11.53490522981777</v>
      </c>
      <c r="AD59">
        <f t="shared" si="1"/>
        <v>1164.8379248628778</v>
      </c>
      <c r="AE59">
        <f>'IDT-1'!C59</f>
        <v>0</v>
      </c>
      <c r="AF59" s="25"/>
      <c r="AG59">
        <f t="shared" si="2"/>
        <v>1164.8379248628778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7.9191438763376922</v>
      </c>
      <c r="F60">
        <f>GT_Spot!Q60</f>
        <v>0</v>
      </c>
      <c r="G60">
        <f>PPCL_NG!Q60</f>
        <v>0</v>
      </c>
      <c r="H60">
        <f>PPCL_Spot!Q60</f>
        <v>24.49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623.96967637547732</v>
      </c>
      <c r="P60" s="37">
        <v>33.910000000000004</v>
      </c>
      <c r="Q60" s="37">
        <v>11.28</v>
      </c>
      <c r="R60" s="39">
        <v>26.3</v>
      </c>
      <c r="S60" s="39">
        <v>0</v>
      </c>
      <c r="T60" s="38">
        <f>SUMPRODUCT(LTA!J60:AN60,LTA!J$101:AN$101,LTA!J$104:AN$104)</f>
        <v>234.12</v>
      </c>
      <c r="U60" s="38">
        <f>SUMPRODUCT(LTA!J60:AN60,LTA!J$102:AN$102,LTA!J$104:AN$104)</f>
        <v>86.63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-43</v>
      </c>
      <c r="AA60" s="76">
        <f>STOA!I60</f>
        <v>199.76999999999998</v>
      </c>
      <c r="AB60" s="76">
        <f>-STOA!O60</f>
        <v>0</v>
      </c>
      <c r="AC60">
        <f t="shared" si="0"/>
        <v>11.578506075319989</v>
      </c>
      <c r="AD60">
        <f t="shared" si="1"/>
        <v>1210.1543240173755</v>
      </c>
      <c r="AE60">
        <f>'IDT-1'!C60</f>
        <v>-28.140999999999998</v>
      </c>
      <c r="AF60" s="25"/>
      <c r="AG60">
        <f t="shared" si="2"/>
        <v>1182.0133240173755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-35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7.9191438763376922</v>
      </c>
      <c r="F61">
        <f>GT_Spot!Q61</f>
        <v>0</v>
      </c>
      <c r="G61">
        <f>PPCL_NG!Q61</f>
        <v>0</v>
      </c>
      <c r="H61">
        <f>PPCL_Spot!Q61</f>
        <v>24.49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637.47808260232796</v>
      </c>
      <c r="P61" s="37">
        <v>33.910000000000004</v>
      </c>
      <c r="Q61" s="37">
        <v>11.28</v>
      </c>
      <c r="R61" s="39">
        <v>26.3</v>
      </c>
      <c r="S61" s="39">
        <v>0</v>
      </c>
      <c r="T61" s="38">
        <f>SUMPRODUCT(LTA!J61:AN61,LTA!J$101:AN$101,LTA!J$104:AN$104)</f>
        <v>227.72</v>
      </c>
      <c r="U61" s="38">
        <f>SUMPRODUCT(LTA!J61:AN61,LTA!J$102:AN$102,LTA!J$104:AN$104)</f>
        <v>86.63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199.76999999999998</v>
      </c>
      <c r="AB61" s="76">
        <f>-STOA!O61</f>
        <v>0</v>
      </c>
      <c r="AC61">
        <f t="shared" si="0"/>
        <v>11.358668482704195</v>
      </c>
      <c r="AD61">
        <f t="shared" si="1"/>
        <v>1250.482567836842</v>
      </c>
      <c r="AE61">
        <f>'IDT-1'!C61</f>
        <v>-62.1</v>
      </c>
      <c r="AF61" s="25"/>
      <c r="AG61">
        <f t="shared" si="2"/>
        <v>1188.3825678368421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-45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7.9191438763376922</v>
      </c>
      <c r="F62">
        <f>GT_Spot!Q62</f>
        <v>0</v>
      </c>
      <c r="G62">
        <f>PPCL_NG!Q62</f>
        <v>0</v>
      </c>
      <c r="H62">
        <f>PPCL_Spot!Q62</f>
        <v>24.49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637.15808260232802</v>
      </c>
      <c r="P62" s="37">
        <v>33.910000000000004</v>
      </c>
      <c r="Q62" s="37">
        <v>11.28</v>
      </c>
      <c r="R62" s="39">
        <v>26.3</v>
      </c>
      <c r="S62" s="39">
        <v>0</v>
      </c>
      <c r="T62" s="38">
        <f>SUMPRODUCT(LTA!J62:AN62,LTA!J$101:AN$101,LTA!J$104:AN$104)</f>
        <v>223.24</v>
      </c>
      <c r="U62" s="38">
        <f>SUMPRODUCT(LTA!J62:AN62,LTA!J$102:AN$102,LTA!J$104:AN$104)</f>
        <v>86.63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199.76999999999998</v>
      </c>
      <c r="AB62" s="76">
        <f>-STOA!O62</f>
        <v>0</v>
      </c>
      <c r="AC62">
        <f t="shared" si="0"/>
        <v>11.275992694079751</v>
      </c>
      <c r="AD62">
        <f t="shared" si="1"/>
        <v>1250.7652436254666</v>
      </c>
      <c r="AE62">
        <f>'IDT-1'!C62</f>
        <v>-49</v>
      </c>
      <c r="AF62" s="25"/>
      <c r="AG62">
        <f t="shared" si="2"/>
        <v>1201.7652436254666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-40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7.9191438763376922</v>
      </c>
      <c r="F63">
        <f>GT_Spot!Q63</f>
        <v>0</v>
      </c>
      <c r="G63">
        <f>PPCL_NG!Q63</f>
        <v>0</v>
      </c>
      <c r="H63">
        <f>PPCL_Spot!Q63</f>
        <v>24.49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637.88160317448342</v>
      </c>
      <c r="P63" s="37">
        <v>32.307915887247624</v>
      </c>
      <c r="Q63" s="37">
        <v>11.270000000000001</v>
      </c>
      <c r="R63" s="39">
        <v>26.3</v>
      </c>
      <c r="S63" s="39">
        <v>0</v>
      </c>
      <c r="T63" s="38">
        <f>SUMPRODUCT(LTA!J63:AN63,LTA!J$101:AN$101,LTA!J$104:AN$104)</f>
        <v>222.69</v>
      </c>
      <c r="U63" s="38">
        <f>SUMPRODUCT(LTA!J63:AN63,LTA!J$102:AN$102,LTA!J$104:AN$104)</f>
        <v>86.63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199.76999999999998</v>
      </c>
      <c r="AB63" s="76">
        <f>-STOA!O63</f>
        <v>0</v>
      </c>
      <c r="AC63">
        <f t="shared" si="0"/>
        <v>11.213081813989403</v>
      </c>
      <c r="AD63">
        <f t="shared" si="1"/>
        <v>1255.38959096496</v>
      </c>
      <c r="AE63">
        <f>'IDT-1'!C63</f>
        <v>-28</v>
      </c>
      <c r="AF63" s="25"/>
      <c r="AG63">
        <f t="shared" si="2"/>
        <v>1227.38959096496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-34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7.9191438763376922</v>
      </c>
      <c r="F64">
        <f>GT_Spot!Q64</f>
        <v>0</v>
      </c>
      <c r="G64">
        <f>PPCL_NG!Q64</f>
        <v>0</v>
      </c>
      <c r="H64">
        <f>PPCL_Spot!Q64</f>
        <v>24.49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639.89452751698275</v>
      </c>
      <c r="P64" s="37">
        <v>33.909999999999997</v>
      </c>
      <c r="Q64" s="37">
        <v>11.270000000000001</v>
      </c>
      <c r="R64" s="39">
        <v>26.3</v>
      </c>
      <c r="S64" s="39">
        <v>0</v>
      </c>
      <c r="T64" s="38">
        <f>SUMPRODUCT(LTA!J64:AN64,LTA!J$101:AN$101,LTA!J$104:AN$104)</f>
        <v>216.35000000000002</v>
      </c>
      <c r="U64" s="38">
        <f>SUMPRODUCT(LTA!J64:AN64,LTA!J$102:AN$102,LTA!J$104:AN$104)</f>
        <v>86.63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199.76999999999998</v>
      </c>
      <c r="AB64" s="76">
        <f>-STOA!O64</f>
        <v>0</v>
      </c>
      <c r="AC64">
        <f t="shared" si="0"/>
        <v>11.224076515913074</v>
      </c>
      <c r="AD64">
        <f t="shared" si="1"/>
        <v>1248.6536047182881</v>
      </c>
      <c r="AE64">
        <f>'IDT-1'!C64</f>
        <v>-13</v>
      </c>
      <c r="AF64" s="25"/>
      <c r="AG64">
        <f t="shared" si="2"/>
        <v>1235.6536047182881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-38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7.9191438763376922</v>
      </c>
      <c r="F65">
        <f>GT_Spot!Q65</f>
        <v>0</v>
      </c>
      <c r="G65">
        <f>PPCL_NG!Q65</f>
        <v>0</v>
      </c>
      <c r="H65">
        <f>PPCL_Spot!Q65</f>
        <v>24.49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636.05744086964319</v>
      </c>
      <c r="P65" s="37">
        <v>33.909999999999989</v>
      </c>
      <c r="Q65" s="37">
        <v>11.27</v>
      </c>
      <c r="R65" s="39">
        <v>26.3</v>
      </c>
      <c r="S65" s="39">
        <v>0</v>
      </c>
      <c r="T65" s="38">
        <f>SUMPRODUCT(LTA!J65:AN65,LTA!J$101:AN$101,LTA!J$104:AN$104)</f>
        <v>203.56</v>
      </c>
      <c r="U65" s="38">
        <f>SUMPRODUCT(LTA!J65:AN65,LTA!J$102:AN$102,LTA!J$104:AN$104)</f>
        <v>86.63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199.76999999999998</v>
      </c>
      <c r="AB65" s="76">
        <f>-STOA!O65</f>
        <v>0</v>
      </c>
      <c r="AC65">
        <f t="shared" si="0"/>
        <v>10.889572360402973</v>
      </c>
      <c r="AD65">
        <f t="shared" si="1"/>
        <v>1255.3610222264585</v>
      </c>
      <c r="AE65">
        <f>'IDT-1'!C65</f>
        <v>-8</v>
      </c>
      <c r="AF65" s="25"/>
      <c r="AG65">
        <f t="shared" si="2"/>
        <v>1247.3610222264585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7.9191438763376922</v>
      </c>
      <c r="F66">
        <f>GT_Spot!Q66</f>
        <v>0</v>
      </c>
      <c r="G66">
        <f>PPCL_NG!Q66</f>
        <v>0</v>
      </c>
      <c r="H66">
        <f>PPCL_Spot!Q66</f>
        <v>24.49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636.01934086964309</v>
      </c>
      <c r="P66" s="37">
        <v>33.910000000000004</v>
      </c>
      <c r="Q66" s="37">
        <v>11.27</v>
      </c>
      <c r="R66" s="39">
        <v>26.3</v>
      </c>
      <c r="S66" s="39">
        <v>0</v>
      </c>
      <c r="T66" s="38">
        <f>SUMPRODUCT(LTA!J66:AN66,LTA!J$101:AN$101,LTA!J$104:AN$104)</f>
        <v>192.89</v>
      </c>
      <c r="U66" s="38">
        <f>SUMPRODUCT(LTA!J66:AN66,LTA!J$102:AN$102,LTA!J$104:AN$104)</f>
        <v>86.63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199.76999999999998</v>
      </c>
      <c r="AB66" s="76">
        <f>-STOA!O66</f>
        <v>0</v>
      </c>
      <c r="AC66">
        <f t="shared" si="0"/>
        <v>10.79962432040297</v>
      </c>
      <c r="AD66">
        <f t="shared" si="1"/>
        <v>1244.7428702664583</v>
      </c>
      <c r="AE66">
        <f>'IDT-1'!C66</f>
        <v>-3</v>
      </c>
      <c r="AF66" s="25"/>
      <c r="AG66">
        <f t="shared" si="2"/>
        <v>1241.7428702664583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-15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7.9191438763376922</v>
      </c>
      <c r="F67">
        <f>GT_Spot!Q67</f>
        <v>0</v>
      </c>
      <c r="G67">
        <f>PPCL_NG!Q67</f>
        <v>0</v>
      </c>
      <c r="H67">
        <f>PPCL_Spot!Q67</f>
        <v>24.49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715.71733285983419</v>
      </c>
      <c r="P67" s="37">
        <v>33.909999999999997</v>
      </c>
      <c r="Q67" s="37">
        <v>11.45</v>
      </c>
      <c r="R67" s="39">
        <v>26.3</v>
      </c>
      <c r="S67" s="39">
        <v>0</v>
      </c>
      <c r="T67" s="38">
        <f>SUMPRODUCT(LTA!J67:AN67,LTA!J$101:AN$101,LTA!J$104:AN$104)</f>
        <v>178.76999999999998</v>
      </c>
      <c r="U67" s="38">
        <f>SUMPRODUCT(LTA!J67:AN67,LTA!J$102:AN$102,LTA!J$104:AN$104)</f>
        <v>86.63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199.76999999999998</v>
      </c>
      <c r="AB67" s="76">
        <f>-STOA!O67</f>
        <v>0</v>
      </c>
      <c r="AC67">
        <f t="shared" si="0"/>
        <v>12.114395648360594</v>
      </c>
      <c r="AD67">
        <f t="shared" si="1"/>
        <v>1219.186090928692</v>
      </c>
      <c r="AE67">
        <f>'IDT-1'!C67</f>
        <v>0</v>
      </c>
      <c r="AF67" s="25"/>
      <c r="AG67">
        <f t="shared" si="2"/>
        <v>1219.186090928692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-105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7.9191438763376922</v>
      </c>
      <c r="F68">
        <f>GT_Spot!Q68</f>
        <v>0</v>
      </c>
      <c r="G68">
        <f>PPCL_NG!Q68</f>
        <v>0</v>
      </c>
      <c r="H68">
        <f>PPCL_Spot!Q68</f>
        <v>24.49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719.88406887569681</v>
      </c>
      <c r="P68" s="37">
        <v>33.909999999999997</v>
      </c>
      <c r="Q68" s="37">
        <v>11.27</v>
      </c>
      <c r="R68" s="39">
        <v>26.3</v>
      </c>
      <c r="S68" s="39">
        <v>0</v>
      </c>
      <c r="T68" s="38">
        <f>SUMPRODUCT(LTA!J68:AN68,LTA!J$101:AN$101,LTA!J$104:AN$104)</f>
        <v>168.36</v>
      </c>
      <c r="U68" s="38">
        <f>SUMPRODUCT(LTA!J68:AN68,LTA!J$102:AN$102,LTA!J$104:AN$104)</f>
        <v>86.63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199.76999999999998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12.018084442269394</v>
      </c>
      <c r="AD68">
        <f t="shared" ref="AD68:AD98" si="4">SUM(B68:AB68,AI68:AV68)-AC68</f>
        <v>1217.8591381506458</v>
      </c>
      <c r="AE68">
        <f>'IDT-1'!C68</f>
        <v>0</v>
      </c>
      <c r="AF68" s="25"/>
      <c r="AG68">
        <f t="shared" ref="AG68:AG98" si="5">SUM(AD68:AF68)</f>
        <v>1217.8591381506458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-100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7.9191438763376922</v>
      </c>
      <c r="F69">
        <f>GT_Spot!Q69</f>
        <v>0</v>
      </c>
      <c r="G69">
        <f>PPCL_NG!Q69</f>
        <v>0</v>
      </c>
      <c r="H69">
        <f>PPCL_Spot!Q69</f>
        <v>24.811611143580748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720.2247961412512</v>
      </c>
      <c r="P69" s="37">
        <v>33.909999999999997</v>
      </c>
      <c r="Q69" s="37">
        <v>11.27</v>
      </c>
      <c r="R69" s="39">
        <v>26.3</v>
      </c>
      <c r="S69" s="39">
        <v>0</v>
      </c>
      <c r="T69" s="38">
        <f>SUMPRODUCT(LTA!J69:AN69,LTA!J$101:AN$101,LTA!J$104:AN$104)</f>
        <v>157.07999999999998</v>
      </c>
      <c r="U69" s="38">
        <f>SUMPRODUCT(LTA!J69:AN69,LTA!J$102:AN$102,LTA!J$104:AN$104)</f>
        <v>86.63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199.76999999999998</v>
      </c>
      <c r="AB69" s="76">
        <f>-STOA!O69</f>
        <v>0</v>
      </c>
      <c r="AC69">
        <f t="shared" si="3"/>
        <v>12.352453971150581</v>
      </c>
      <c r="AD69">
        <f t="shared" si="4"/>
        <v>1156.9071070308996</v>
      </c>
      <c r="AE69">
        <f>'IDT-1'!C69</f>
        <v>0</v>
      </c>
      <c r="AF69" s="25"/>
      <c r="AG69">
        <f t="shared" si="5"/>
        <v>1156.9071070308996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-150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7.9118187385180647</v>
      </c>
      <c r="F70">
        <f>GT_Spot!Q70</f>
        <v>0</v>
      </c>
      <c r="G70">
        <f>PPCL_NG!Q70</f>
        <v>0</v>
      </c>
      <c r="H70">
        <f>PPCL_Spot!Q70</f>
        <v>24.811611143580748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719.28197501624459</v>
      </c>
      <c r="P70" s="37">
        <v>33.909999999999997</v>
      </c>
      <c r="Q70" s="37">
        <v>11.27</v>
      </c>
      <c r="R70" s="39">
        <v>23.642656478255983</v>
      </c>
      <c r="S70" s="39">
        <v>0</v>
      </c>
      <c r="T70" s="38">
        <f>SUMPRODUCT(LTA!J70:AN70,LTA!J$101:AN$101,LTA!J$104:AN$104)</f>
        <v>142.88999999999999</v>
      </c>
      <c r="U70" s="38">
        <f>SUMPRODUCT(LTA!J70:AN70,LTA!J$102:AN$102,LTA!J$104:AN$104)</f>
        <v>86.63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199.76999999999998</v>
      </c>
      <c r="AB70" s="76">
        <f>-STOA!O70</f>
        <v>0</v>
      </c>
      <c r="AC70">
        <f t="shared" si="3"/>
        <v>12.118243479711301</v>
      </c>
      <c r="AD70">
        <f t="shared" si="4"/>
        <v>1149.3438277377688</v>
      </c>
      <c r="AE70">
        <f>'IDT-1'!C70</f>
        <v>0</v>
      </c>
      <c r="AF70" s="25"/>
      <c r="AG70">
        <f t="shared" si="5"/>
        <v>1149.3438277377688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-140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2.9162499999999998</v>
      </c>
      <c r="E71">
        <f>GT_NG!Q71</f>
        <v>7.9118187385180647</v>
      </c>
      <c r="F71">
        <f>GT_Spot!Q71</f>
        <v>0</v>
      </c>
      <c r="G71">
        <f>PPCL_NG!Q71</f>
        <v>0</v>
      </c>
      <c r="H71">
        <f>PPCL_Spot!Q71</f>
        <v>24.811611143580748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705.79776553154966</v>
      </c>
      <c r="P71" s="37">
        <v>33.119999999999997</v>
      </c>
      <c r="Q71" s="37">
        <v>11.27</v>
      </c>
      <c r="R71" s="39">
        <v>21.782656421514819</v>
      </c>
      <c r="S71" s="39">
        <v>0</v>
      </c>
      <c r="T71" s="38">
        <f>SUMPRODUCT(LTA!J71:AN71,LTA!J$101:AN$101,LTA!J$104:AN$104)</f>
        <v>137.1</v>
      </c>
      <c r="U71" s="38">
        <f>SUMPRODUCT(LTA!J71:AN71,LTA!J$102:AN$102,LTA!J$104:AN$104)</f>
        <v>82.45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199.76999999999998</v>
      </c>
      <c r="AB71" s="76">
        <f>-STOA!O71</f>
        <v>0</v>
      </c>
      <c r="AC71">
        <f t="shared" si="3"/>
        <v>11.729544965065458</v>
      </c>
      <c r="AD71">
        <f t="shared" si="4"/>
        <v>1143.6283167109784</v>
      </c>
      <c r="AE71">
        <f>'IDT-1'!C71</f>
        <v>0</v>
      </c>
      <c r="AF71" s="25"/>
      <c r="AG71">
        <f t="shared" si="5"/>
        <v>1143.6283167109784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-120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7.9118187385180647</v>
      </c>
      <c r="F72">
        <f>GT_Spot!Q72</f>
        <v>0</v>
      </c>
      <c r="G72">
        <f>PPCL_NG!Q72</f>
        <v>0</v>
      </c>
      <c r="H72">
        <f>PPCL_Spot!Q72</f>
        <v>24.811611143580748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706.30728553154972</v>
      </c>
      <c r="P72" s="37">
        <v>33.108324562291266</v>
      </c>
      <c r="Q72" s="37">
        <v>11.27</v>
      </c>
      <c r="R72" s="39">
        <v>18.04</v>
      </c>
      <c r="S72" s="39">
        <v>0</v>
      </c>
      <c r="T72" s="38">
        <f>SUMPRODUCT(LTA!J72:AN72,LTA!J$101:AN$101,LTA!J$104:AN$104)</f>
        <v>121.6</v>
      </c>
      <c r="U72" s="38">
        <f>SUMPRODUCT(LTA!J72:AN72,LTA!J$102:AN$102,LTA!J$104:AN$104)</f>
        <v>82.789999999999992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199.76999999999998</v>
      </c>
      <c r="AB72" s="76">
        <f>-STOA!O72</f>
        <v>0</v>
      </c>
      <c r="AC72">
        <f t="shared" si="3"/>
        <v>11.473290652749311</v>
      </c>
      <c r="AD72">
        <f t="shared" si="4"/>
        <v>1137.4797591640713</v>
      </c>
      <c r="AE72">
        <f>'IDT-1'!C72</f>
        <v>0</v>
      </c>
      <c r="AF72" s="25"/>
      <c r="AG72">
        <f t="shared" si="5"/>
        <v>1137.4797591640713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-108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7.9118187385180647</v>
      </c>
      <c r="F73">
        <f>GT_Spot!Q73</f>
        <v>0</v>
      </c>
      <c r="G73">
        <f>PPCL_NG!Q73</f>
        <v>0</v>
      </c>
      <c r="H73">
        <f>PPCL_Spot!Q73</f>
        <v>24.811611143580748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710.59973045908589</v>
      </c>
      <c r="P73" s="37">
        <v>33.11</v>
      </c>
      <c r="Q73" s="37">
        <v>11.28</v>
      </c>
      <c r="R73" s="39">
        <v>15.05</v>
      </c>
      <c r="S73" s="39">
        <v>0</v>
      </c>
      <c r="T73" s="38">
        <f>SUMPRODUCT(LTA!J73:AN73,LTA!J$101:AN$101,LTA!J$104:AN$104)</f>
        <v>105.97999999999999</v>
      </c>
      <c r="U73" s="38">
        <f>SUMPRODUCT(LTA!J73:AN73,LTA!J$102:AN$102,LTA!J$104:AN$104)</f>
        <v>83.13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199.76999999999998</v>
      </c>
      <c r="AB73" s="76">
        <f>-STOA!O73</f>
        <v>0</v>
      </c>
      <c r="AC73">
        <f t="shared" si="3"/>
        <v>11.211967582494253</v>
      </c>
      <c r="AD73">
        <f t="shared" si="4"/>
        <v>1140.775202599571</v>
      </c>
      <c r="AE73">
        <f>'IDT-1'!C73</f>
        <v>0</v>
      </c>
      <c r="AF73" s="25"/>
      <c r="AG73">
        <f t="shared" si="5"/>
        <v>1140.775202599571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-91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7.9118187385180647</v>
      </c>
      <c r="F74">
        <f>GT_Spot!Q74</f>
        <v>0</v>
      </c>
      <c r="G74">
        <f>PPCL_NG!Q74</f>
        <v>0</v>
      </c>
      <c r="H74">
        <f>PPCL_Spot!Q74</f>
        <v>24.811611143580748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710.55401045908593</v>
      </c>
      <c r="P74" s="37">
        <v>33.100000000000009</v>
      </c>
      <c r="Q74" s="37">
        <v>11.28</v>
      </c>
      <c r="R74" s="39">
        <v>10.220000000000001</v>
      </c>
      <c r="S74" s="39">
        <v>0</v>
      </c>
      <c r="T74" s="38">
        <f>SUMPRODUCT(LTA!J74:AN74,LTA!J$101:AN$101,LTA!J$104:AN$104)</f>
        <v>92.39</v>
      </c>
      <c r="U74" s="38">
        <f>SUMPRODUCT(LTA!J74:AN74,LTA!J$102:AN$102,LTA!J$104:AN$104)</f>
        <v>83.789999999999992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199.76999999999998</v>
      </c>
      <c r="AB74" s="76">
        <f>-STOA!O74</f>
        <v>0</v>
      </c>
      <c r="AC74">
        <f t="shared" si="3"/>
        <v>10.994546272695143</v>
      </c>
      <c r="AD74">
        <f t="shared" si="4"/>
        <v>1131.1769039093704</v>
      </c>
      <c r="AE74">
        <f>'IDT-1'!C74</f>
        <v>0</v>
      </c>
      <c r="AF74" s="25"/>
      <c r="AG74">
        <f t="shared" si="5"/>
        <v>1131.1769039093704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-83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7.9853031230863456</v>
      </c>
      <c r="F75">
        <f>GT_Spot!Q75</f>
        <v>0</v>
      </c>
      <c r="G75">
        <f>PPCL_NG!Q75</f>
        <v>0</v>
      </c>
      <c r="H75">
        <f>PPCL_Spot!Q75</f>
        <v>24.811611143580748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720.69433611523743</v>
      </c>
      <c r="P75" s="37">
        <v>32.941642892768073</v>
      </c>
      <c r="Q75" s="37">
        <v>14.272539597793202</v>
      </c>
      <c r="R75" s="39">
        <v>0</v>
      </c>
      <c r="S75" s="39">
        <v>0</v>
      </c>
      <c r="T75" s="38">
        <f>SUMPRODUCT(LTA!J75:AN75,LTA!J$101:AN$101,LTA!J$104:AN$104)</f>
        <v>84.05</v>
      </c>
      <c r="U75" s="38">
        <f>SUMPRODUCT(LTA!J75:AN75,LTA!J$102:AN$102,LTA!J$104:AN$104)</f>
        <v>84.289999999999992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199.76999999999998</v>
      </c>
      <c r="AB75" s="76">
        <f>-STOA!O75</f>
        <v>0</v>
      </c>
      <c r="AC75">
        <f t="shared" si="3"/>
        <v>10.86773383270901</v>
      </c>
      <c r="AD75">
        <f t="shared" si="4"/>
        <v>1136.2917088806373</v>
      </c>
      <c r="AE75">
        <f>'IDT-1'!C75</f>
        <v>0</v>
      </c>
      <c r="AF75" s="25"/>
      <c r="AG75">
        <f t="shared" si="5"/>
        <v>1136.2917088806373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-73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7.9853031230863456</v>
      </c>
      <c r="F76">
        <f>GT_Spot!Q76</f>
        <v>0</v>
      </c>
      <c r="G76">
        <f>PPCL_NG!Q76</f>
        <v>0</v>
      </c>
      <c r="H76">
        <f>PPCL_Spot!Q76</f>
        <v>24.811611143580748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725.19114827758335</v>
      </c>
      <c r="P76" s="37">
        <v>32.942251691844966</v>
      </c>
      <c r="Q76" s="37">
        <v>14.272539597793202</v>
      </c>
      <c r="R76" s="39">
        <v>0</v>
      </c>
      <c r="S76" s="39">
        <v>0</v>
      </c>
      <c r="T76" s="38">
        <f>SUMPRODUCT(LTA!J76:AN76,LTA!J$101:AN$101,LTA!J$104:AN$104)</f>
        <v>78.05</v>
      </c>
      <c r="U76" s="38">
        <f>SUMPRODUCT(LTA!J76:AN76,LTA!J$102:AN$102,LTA!J$104:AN$104)</f>
        <v>84.789999999999992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199.76999999999998</v>
      </c>
      <c r="AB76" s="76">
        <f>-STOA!O76</f>
        <v>0</v>
      </c>
      <c r="AC76">
        <f t="shared" si="3"/>
        <v>10.901667957409408</v>
      </c>
      <c r="AD76">
        <f t="shared" si="4"/>
        <v>1130.2551957173598</v>
      </c>
      <c r="AE76">
        <f>'IDT-1'!C76</f>
        <v>0</v>
      </c>
      <c r="AF76" s="25"/>
      <c r="AG76">
        <f t="shared" si="5"/>
        <v>1130.2551957173598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-78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7.9853031230863456</v>
      </c>
      <c r="F77">
        <f>GT_Spot!Q77</f>
        <v>0</v>
      </c>
      <c r="G77">
        <f>PPCL_NG!Q77</f>
        <v>0</v>
      </c>
      <c r="H77">
        <f>PPCL_Spot!Q77</f>
        <v>24.811611143580748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726.76594827758345</v>
      </c>
      <c r="P77" s="37">
        <v>32.94236112106659</v>
      </c>
      <c r="Q77" s="37">
        <v>14.272539597793202</v>
      </c>
      <c r="R77" s="39">
        <v>0</v>
      </c>
      <c r="S77" s="39">
        <v>0</v>
      </c>
      <c r="T77" s="38">
        <f>SUMPRODUCT(LTA!J77:AN77,LTA!J$101:AN$101,LTA!J$104:AN$104)</f>
        <v>71.97</v>
      </c>
      <c r="U77" s="38">
        <f>SUMPRODUCT(LTA!J77:AN77,LTA!J$102:AN$102,LTA!J$104:AN$104)</f>
        <v>85.449999999999989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219.15</v>
      </c>
      <c r="AB77" s="76">
        <f>-STOA!O77</f>
        <v>0</v>
      </c>
      <c r="AC77">
        <f t="shared" si="3"/>
        <v>11.049103512064651</v>
      </c>
      <c r="AD77">
        <f t="shared" si="4"/>
        <v>1143.6426695919265</v>
      </c>
      <c r="AE77">
        <f>'IDT-1'!C77</f>
        <v>0</v>
      </c>
      <c r="AF77" s="25"/>
      <c r="AG77">
        <f t="shared" si="5"/>
        <v>1143.6426695919265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-80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7.9853031230863456</v>
      </c>
      <c r="F78">
        <f>GT_Spot!Q78</f>
        <v>0</v>
      </c>
      <c r="G78">
        <f>PPCL_NG!Q78</f>
        <v>0</v>
      </c>
      <c r="H78">
        <f>PPCL_Spot!Q78</f>
        <v>24.811611143580748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735.1498441228116</v>
      </c>
      <c r="P78" s="37">
        <v>32.94236112106659</v>
      </c>
      <c r="Q78" s="37">
        <v>14.272539597793202</v>
      </c>
      <c r="R78" s="39">
        <v>0</v>
      </c>
      <c r="S78" s="39">
        <v>0</v>
      </c>
      <c r="T78" s="38">
        <f>SUMPRODUCT(LTA!J78:AN78,LTA!J$101:AN$101,LTA!J$104:AN$104)</f>
        <v>68.97</v>
      </c>
      <c r="U78" s="38">
        <f>SUMPRODUCT(LTA!J78:AN78,LTA!J$102:AN$102,LTA!J$104:AN$104)</f>
        <v>86.289999999999992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219.15</v>
      </c>
      <c r="AB78" s="76">
        <f>-STOA!O78</f>
        <v>0</v>
      </c>
      <c r="AC78">
        <f t="shared" si="3"/>
        <v>11.177624656688568</v>
      </c>
      <c r="AD78">
        <f t="shared" si="4"/>
        <v>1140.7380442925307</v>
      </c>
      <c r="AE78">
        <f>'IDT-1'!C78</f>
        <v>0</v>
      </c>
      <c r="AF78" s="25"/>
      <c r="AG78">
        <f t="shared" si="5"/>
        <v>1140.7380442925307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-89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7.9853031230863456</v>
      </c>
      <c r="F79">
        <f>GT_Spot!Q79</f>
        <v>0</v>
      </c>
      <c r="G79">
        <f>PPCL_NG!Q79</f>
        <v>0</v>
      </c>
      <c r="H79">
        <f>PPCL_Spot!Q79</f>
        <v>24.811611143580748</v>
      </c>
      <c r="I79">
        <f>Bawana_NG!Q79</f>
        <v>48.427759840880711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734.47649510673648</v>
      </c>
      <c r="P79" s="37">
        <v>68.714775733617145</v>
      </c>
      <c r="Q79" s="37">
        <v>16.732539465695204</v>
      </c>
      <c r="R79" s="39">
        <v>0</v>
      </c>
      <c r="S79" s="39">
        <v>0</v>
      </c>
      <c r="T79" s="38">
        <f>SUMPRODUCT(LTA!J79:AN79,LTA!J$101:AN$101,LTA!J$104:AN$104)</f>
        <v>66.41</v>
      </c>
      <c r="U79" s="38">
        <f>SUMPRODUCT(LTA!J79:AN79,LTA!J$102:AN$102,LTA!J$104:AN$104)</f>
        <v>134.28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219.15</v>
      </c>
      <c r="AB79" s="76">
        <f>-STOA!O79</f>
        <v>0</v>
      </c>
      <c r="AC79">
        <f t="shared" si="3"/>
        <v>11.60365575939289</v>
      </c>
      <c r="AD79">
        <f t="shared" si="4"/>
        <v>1255.3010786542038</v>
      </c>
      <c r="AE79">
        <f>'IDT-1'!C79</f>
        <v>-57.154000000000003</v>
      </c>
      <c r="AF79" s="25"/>
      <c r="AG79">
        <f t="shared" si="5"/>
        <v>1198.1470786542038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-57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7.9853031230863456</v>
      </c>
      <c r="F80">
        <f>GT_Spot!Q80</f>
        <v>0</v>
      </c>
      <c r="G80">
        <f>PPCL_NG!Q80</f>
        <v>0</v>
      </c>
      <c r="H80">
        <f>PPCL_Spot!Q80</f>
        <v>24.811611143580748</v>
      </c>
      <c r="I80">
        <f>Bawana_NG!Q80</f>
        <v>48.427759840880711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744.36919558352452</v>
      </c>
      <c r="P80" s="37">
        <v>68.714775733617145</v>
      </c>
      <c r="Q80" s="37">
        <v>16.732539465695204</v>
      </c>
      <c r="R80" s="39">
        <v>0</v>
      </c>
      <c r="S80" s="39">
        <v>0</v>
      </c>
      <c r="T80" s="38">
        <f>SUMPRODUCT(LTA!J80:AN80,LTA!J$101:AN$101,LTA!J$104:AN$104)</f>
        <v>63.339999999999996</v>
      </c>
      <c r="U80" s="38">
        <f>SUMPRODUCT(LTA!J80:AN80,LTA!J$102:AN$102,LTA!J$104:AN$104)</f>
        <v>134.28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219.15</v>
      </c>
      <c r="AB80" s="76">
        <f>-STOA!O80</f>
        <v>0</v>
      </c>
      <c r="AC80">
        <f t="shared" si="3"/>
        <v>11.660966443397909</v>
      </c>
      <c r="AD80">
        <f t="shared" si="4"/>
        <v>1262.0664684469868</v>
      </c>
      <c r="AE80">
        <f>'IDT-1'!C80</f>
        <v>-65</v>
      </c>
      <c r="AF80" s="25"/>
      <c r="AG80">
        <f t="shared" si="5"/>
        <v>1197.0664684469868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-57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7.9853031230863456</v>
      </c>
      <c r="F81">
        <f>GT_Spot!Q81</f>
        <v>0</v>
      </c>
      <c r="G81">
        <f>PPCL_NG!Q81</f>
        <v>0</v>
      </c>
      <c r="H81">
        <f>PPCL_Spot!Q81</f>
        <v>24.811611143580748</v>
      </c>
      <c r="I81">
        <f>Bawana_NG!Q81</f>
        <v>48.427759840880711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773.06101273380216</v>
      </c>
      <c r="P81" s="37">
        <v>68.714775733617145</v>
      </c>
      <c r="Q81" s="37">
        <v>16.732539465695204</v>
      </c>
      <c r="R81" s="39">
        <v>0</v>
      </c>
      <c r="S81" s="39">
        <v>0</v>
      </c>
      <c r="T81" s="38">
        <f>SUMPRODUCT(LTA!J81:AN81,LTA!J$101:AN$101,LTA!J$104:AN$104)</f>
        <v>51.67</v>
      </c>
      <c r="U81" s="38">
        <f>SUMPRODUCT(LTA!J81:AN81,LTA!J$102:AN$102,LTA!J$104:AN$104)</f>
        <v>134.28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219.15</v>
      </c>
      <c r="AB81" s="76">
        <f>-STOA!O81</f>
        <v>0</v>
      </c>
      <c r="AC81">
        <f t="shared" si="3"/>
        <v>11.837834338359796</v>
      </c>
      <c r="AD81">
        <f t="shared" si="4"/>
        <v>1274.9114177023027</v>
      </c>
      <c r="AE81">
        <f>'IDT-1'!C81</f>
        <v>-70</v>
      </c>
      <c r="AF81" s="25"/>
      <c r="AG81">
        <f t="shared" si="5"/>
        <v>1204.9114177023027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-61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7.9853031230863456</v>
      </c>
      <c r="F82">
        <f>GT_Spot!Q82</f>
        <v>0</v>
      </c>
      <c r="G82">
        <f>PPCL_NG!Q82</f>
        <v>0</v>
      </c>
      <c r="H82">
        <f>PPCL_Spot!Q82</f>
        <v>24.811611143580748</v>
      </c>
      <c r="I82">
        <f>Bawana_NG!Q82</f>
        <v>48.427759840880711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837.7932802822944</v>
      </c>
      <c r="P82" s="37">
        <v>68.714775733617145</v>
      </c>
      <c r="Q82" s="37">
        <v>16.732539465695204</v>
      </c>
      <c r="R82" s="39">
        <v>0</v>
      </c>
      <c r="S82" s="39">
        <v>0</v>
      </c>
      <c r="T82" s="38">
        <f>SUMPRODUCT(LTA!J82:AN82,LTA!J$101:AN$101,LTA!J$104:AN$104)</f>
        <v>51.67</v>
      </c>
      <c r="U82" s="38">
        <f>SUMPRODUCT(LTA!J82:AN82,LTA!J$102:AN$102,LTA!J$104:AN$104)</f>
        <v>134.28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219.15</v>
      </c>
      <c r="AB82" s="76">
        <f>-STOA!O82</f>
        <v>0</v>
      </c>
      <c r="AC82">
        <f t="shared" si="3"/>
        <v>12.966095268784477</v>
      </c>
      <c r="AD82">
        <f t="shared" si="4"/>
        <v>1269.5154243203701</v>
      </c>
      <c r="AE82">
        <f>'IDT-1'!C82</f>
        <v>-70</v>
      </c>
      <c r="AF82" s="25"/>
      <c r="AG82">
        <f t="shared" si="5"/>
        <v>1199.5154243203701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-130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7.9853031230863456</v>
      </c>
      <c r="F83">
        <f>GT_Spot!Q83</f>
        <v>0</v>
      </c>
      <c r="G83">
        <f>PPCL_NG!Q83</f>
        <v>0</v>
      </c>
      <c r="H83">
        <f>PPCL_Spot!Q83</f>
        <v>24.811611143580748</v>
      </c>
      <c r="I83">
        <f>Bawana_NG!Q83</f>
        <v>48.427759840880711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839.25471194318368</v>
      </c>
      <c r="P83" s="37">
        <v>68.714775733617145</v>
      </c>
      <c r="Q83" s="37">
        <v>16.732539465695204</v>
      </c>
      <c r="R83" s="39">
        <v>0</v>
      </c>
      <c r="S83" s="39">
        <v>0</v>
      </c>
      <c r="T83" s="38">
        <f>SUMPRODUCT(LTA!J83:AN83,LTA!J$101:AN$101,LTA!J$104:AN$104)</f>
        <v>51.67</v>
      </c>
      <c r="U83" s="38">
        <f>SUMPRODUCT(LTA!J83:AN83,LTA!J$102:AN$102,LTA!J$104:AN$104)</f>
        <v>134.28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219.15</v>
      </c>
      <c r="AB83" s="76">
        <f>-STOA!O83</f>
        <v>0</v>
      </c>
      <c r="AC83">
        <f t="shared" si="3"/>
        <v>13.012255925635504</v>
      </c>
      <c r="AD83">
        <f t="shared" si="4"/>
        <v>1266.9306953244084</v>
      </c>
      <c r="AE83">
        <f>'IDT-1'!C83</f>
        <v>-75</v>
      </c>
      <c r="AF83" s="25"/>
      <c r="AG83">
        <f t="shared" si="5"/>
        <v>1191.9306953244084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-134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7.9853031230863456</v>
      </c>
      <c r="F84">
        <f>GT_Spot!Q84</f>
        <v>0</v>
      </c>
      <c r="G84">
        <f>PPCL_NG!Q84</f>
        <v>0</v>
      </c>
      <c r="H84">
        <f>PPCL_Spot!Q84</f>
        <v>24.811611143580748</v>
      </c>
      <c r="I84">
        <f>Bawana_NG!Q84</f>
        <v>48.427759840880711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837.83646028229441</v>
      </c>
      <c r="P84" s="37">
        <v>68.714775733617145</v>
      </c>
      <c r="Q84" s="37">
        <v>16.732539465695204</v>
      </c>
      <c r="R84" s="39">
        <v>0</v>
      </c>
      <c r="S84" s="39">
        <v>0</v>
      </c>
      <c r="T84" s="38">
        <f>SUMPRODUCT(LTA!J84:AN84,LTA!J$101:AN$101,LTA!J$104:AN$104)</f>
        <v>51.67</v>
      </c>
      <c r="U84" s="38">
        <f>SUMPRODUCT(LTA!J84:AN84,LTA!J$102:AN$102,LTA!J$104:AN$104)</f>
        <v>134.28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219.15</v>
      </c>
      <c r="AB84" s="76">
        <f>-STOA!O84</f>
        <v>0</v>
      </c>
      <c r="AC84">
        <f t="shared" si="3"/>
        <v>12.983400296234255</v>
      </c>
      <c r="AD84">
        <f t="shared" si="4"/>
        <v>1267.5412992929203</v>
      </c>
      <c r="AE84">
        <f>'IDT-1'!C84</f>
        <v>-80</v>
      </c>
      <c r="AF84" s="25"/>
      <c r="AG84">
        <f t="shared" si="5"/>
        <v>1187.5412992929203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-132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7.9904875148632586</v>
      </c>
      <c r="F85">
        <f>GT_Spot!Q85</f>
        <v>0</v>
      </c>
      <c r="G85">
        <f>PPCL_NG!Q85</f>
        <v>0</v>
      </c>
      <c r="H85">
        <f>PPCL_Spot!Q85</f>
        <v>24.811611143580748</v>
      </c>
      <c r="I85">
        <f>Bawana_NG!Q85</f>
        <v>48.427759840880711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841.56730432752431</v>
      </c>
      <c r="P85" s="37">
        <v>68.714775733617145</v>
      </c>
      <c r="Q85" s="37">
        <v>16.732539465695204</v>
      </c>
      <c r="R85" s="39">
        <v>0</v>
      </c>
      <c r="S85" s="39">
        <v>0</v>
      </c>
      <c r="T85" s="38">
        <f>SUMPRODUCT(LTA!J85:AN85,LTA!J$101:AN$101,LTA!J$104:AN$104)</f>
        <v>51.67</v>
      </c>
      <c r="U85" s="38">
        <f>SUMPRODUCT(LTA!J85:AN85,LTA!J$102:AN$102,LTA!J$104:AN$104)</f>
        <v>134.28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219.15</v>
      </c>
      <c r="AB85" s="76">
        <f>-STOA!O85</f>
        <v>0</v>
      </c>
      <c r="AC85">
        <f t="shared" si="3"/>
        <v>13.226561878227338</v>
      </c>
      <c r="AD85">
        <f t="shared" si="4"/>
        <v>1246.034166147934</v>
      </c>
      <c r="AE85">
        <f>'IDT-1'!C85</f>
        <v>-80</v>
      </c>
      <c r="AF85" s="25"/>
      <c r="AG85">
        <f t="shared" si="5"/>
        <v>1166.034166147934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-157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7.9904875148632586</v>
      </c>
      <c r="F86">
        <f>GT_Spot!Q86</f>
        <v>0</v>
      </c>
      <c r="G86">
        <f>PPCL_NG!Q86</f>
        <v>0</v>
      </c>
      <c r="H86">
        <f>PPCL_Spot!Q86</f>
        <v>24.811611143580748</v>
      </c>
      <c r="I86">
        <f>Bawana_NG!Q86</f>
        <v>48.427759840880711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836.12327184667697</v>
      </c>
      <c r="P86" s="37">
        <v>68.714775733617145</v>
      </c>
      <c r="Q86" s="37">
        <v>16.732539465695204</v>
      </c>
      <c r="R86" s="39">
        <v>0</v>
      </c>
      <c r="S86" s="39">
        <v>0</v>
      </c>
      <c r="T86" s="38">
        <f>SUMPRODUCT(LTA!J86:AN86,LTA!J$101:AN$101,LTA!J$104:AN$104)</f>
        <v>51.67</v>
      </c>
      <c r="U86" s="38">
        <f>SUMPRODUCT(LTA!J86:AN86,LTA!J$102:AN$102,LTA!J$104:AN$104)</f>
        <v>134.28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219.15</v>
      </c>
      <c r="AB86" s="76">
        <f>-STOA!O86</f>
        <v>0</v>
      </c>
      <c r="AC86">
        <f t="shared" si="3"/>
        <v>13.155418532213554</v>
      </c>
      <c r="AD86">
        <f t="shared" si="4"/>
        <v>1243.6612770131005</v>
      </c>
      <c r="AE86">
        <f>'IDT-1'!C86</f>
        <v>-75</v>
      </c>
      <c r="AF86" s="25"/>
      <c r="AG86">
        <f t="shared" si="5"/>
        <v>1168.6612770131005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-154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7.9904875148632586</v>
      </c>
      <c r="F87">
        <f>GT_Spot!Q87</f>
        <v>0</v>
      </c>
      <c r="G87">
        <f>PPCL_NG!Q87</f>
        <v>0</v>
      </c>
      <c r="H87">
        <f>PPCL_Spot!Q87</f>
        <v>24.811611143580748</v>
      </c>
      <c r="I87">
        <f>Bawana_NG!Q87</f>
        <v>48.427759840880711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835.35127184667704</v>
      </c>
      <c r="P87" s="37">
        <v>68.714775733617145</v>
      </c>
      <c r="Q87" s="37">
        <v>16.732539465695204</v>
      </c>
      <c r="R87" s="39">
        <v>0</v>
      </c>
      <c r="S87" s="39">
        <v>0</v>
      </c>
      <c r="T87" s="38">
        <f>SUMPRODUCT(LTA!J87:AN87,LTA!J$101:AN$101,LTA!J$104:AN$104)</f>
        <v>51.67</v>
      </c>
      <c r="U87" s="38">
        <f>SUMPRODUCT(LTA!J87:AN87,LTA!J$102:AN$102,LTA!J$104:AN$104)</f>
        <v>134.28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219.15</v>
      </c>
      <c r="AB87" s="76">
        <f>-STOA!O87</f>
        <v>0</v>
      </c>
      <c r="AC87">
        <f t="shared" si="3"/>
        <v>13.326828044436224</v>
      </c>
      <c r="AD87">
        <f t="shared" si="4"/>
        <v>1221.7178675008779</v>
      </c>
      <c r="AE87">
        <f>'IDT-1'!C87</f>
        <v>-80</v>
      </c>
      <c r="AF87" s="25"/>
      <c r="AG87">
        <f t="shared" si="5"/>
        <v>1141.7178675008779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-175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7.9904875148632586</v>
      </c>
      <c r="F88">
        <f>GT_Spot!Q88</f>
        <v>0</v>
      </c>
      <c r="G88">
        <f>PPCL_NG!Q88</f>
        <v>0</v>
      </c>
      <c r="H88">
        <f>PPCL_Spot!Q88</f>
        <v>24.811611143580748</v>
      </c>
      <c r="I88">
        <f>Bawana_NG!Q88</f>
        <v>48.427759840880711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835.39445184667693</v>
      </c>
      <c r="P88" s="37">
        <v>68.714775733617145</v>
      </c>
      <c r="Q88" s="37">
        <v>16.732539465695204</v>
      </c>
      <c r="R88" s="39">
        <v>0</v>
      </c>
      <c r="S88" s="39">
        <v>0</v>
      </c>
      <c r="T88" s="38">
        <f>SUMPRODUCT(LTA!J88:AN88,LTA!J$101:AN$101,LTA!J$104:AN$104)</f>
        <v>51.67</v>
      </c>
      <c r="U88" s="38">
        <f>SUMPRODUCT(LTA!J88:AN88,LTA!J$102:AN$102,LTA!J$104:AN$104)</f>
        <v>134.28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219.15</v>
      </c>
      <c r="AB88" s="76">
        <f>-STOA!O88</f>
        <v>0</v>
      </c>
      <c r="AC88">
        <f t="shared" si="3"/>
        <v>13.344133071886002</v>
      </c>
      <c r="AD88">
        <f t="shared" si="4"/>
        <v>1219.743742473428</v>
      </c>
      <c r="AE88">
        <f>'IDT-1'!C88</f>
        <v>-65</v>
      </c>
      <c r="AF88" s="25"/>
      <c r="AG88">
        <f t="shared" si="5"/>
        <v>1154.743742473428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-177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7.9904875148632586</v>
      </c>
      <c r="F89">
        <f>GT_Spot!Q89</f>
        <v>0</v>
      </c>
      <c r="G89">
        <f>PPCL_NG!Q89</f>
        <v>0</v>
      </c>
      <c r="H89">
        <f>PPCL_Spot!Q89</f>
        <v>24.811611143580748</v>
      </c>
      <c r="I89">
        <f>Bawana_NG!Q89</f>
        <v>48.427759840880711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837.41988858634613</v>
      </c>
      <c r="P89" s="37">
        <v>68.714775733617145</v>
      </c>
      <c r="Q89" s="37">
        <v>16.732539465695204</v>
      </c>
      <c r="R89" s="39">
        <v>0</v>
      </c>
      <c r="S89" s="39">
        <v>0</v>
      </c>
      <c r="T89" s="38">
        <f>SUMPRODUCT(LTA!J89:AN89,LTA!J$101:AN$101,LTA!J$104:AN$104)</f>
        <v>51.67</v>
      </c>
      <c r="U89" s="38">
        <f>SUMPRODUCT(LTA!J89:AN89,LTA!J$102:AN$102,LTA!J$104:AN$104)</f>
        <v>134.28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219.15</v>
      </c>
      <c r="AB89" s="76">
        <f>-STOA!O89</f>
        <v>0</v>
      </c>
      <c r="AC89">
        <f t="shared" si="3"/>
        <v>13.386560213673892</v>
      </c>
      <c r="AD89">
        <f t="shared" si="4"/>
        <v>1218.7267520713094</v>
      </c>
      <c r="AE89">
        <f>'IDT-1'!C89</f>
        <v>-55</v>
      </c>
      <c r="AF89" s="25"/>
      <c r="AG89">
        <f t="shared" si="5"/>
        <v>1163.7267520713094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-180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7.9904875148632586</v>
      </c>
      <c r="F90">
        <f>GT_Spot!Q90</f>
        <v>0</v>
      </c>
      <c r="G90">
        <f>PPCL_NG!Q90</f>
        <v>0</v>
      </c>
      <c r="H90">
        <f>PPCL_Spot!Q90</f>
        <v>24.811611143580748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842.41638787313536</v>
      </c>
      <c r="P90" s="37">
        <v>68.714775733617145</v>
      </c>
      <c r="Q90" s="37">
        <v>16.732539465695204</v>
      </c>
      <c r="R90" s="39">
        <v>0</v>
      </c>
      <c r="S90" s="39">
        <v>0</v>
      </c>
      <c r="T90" s="38">
        <f>SUMPRODUCT(LTA!J90:AN90,LTA!J$101:AN$101,LTA!J$104:AN$104)</f>
        <v>51.67</v>
      </c>
      <c r="U90" s="38">
        <f>SUMPRODUCT(LTA!J90:AN90,LTA!J$102:AN$102,LTA!J$104:AN$104)</f>
        <v>134.28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219.15</v>
      </c>
      <c r="AB90" s="76">
        <f>-STOA!O90</f>
        <v>0</v>
      </c>
      <c r="AC90">
        <f t="shared" si="3"/>
        <v>13.462415438582477</v>
      </c>
      <c r="AD90">
        <f t="shared" si="4"/>
        <v>1219.6473961331901</v>
      </c>
      <c r="AE90">
        <f>'IDT-1'!C90</f>
        <v>-45</v>
      </c>
      <c r="AF90" s="25"/>
      <c r="AG90">
        <f t="shared" si="5"/>
        <v>1174.6473961331901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-184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7.9904875148632586</v>
      </c>
      <c r="F91">
        <f>GT_Spot!Q91</f>
        <v>0</v>
      </c>
      <c r="G91">
        <f>PPCL_NG!Q91</f>
        <v>0</v>
      </c>
      <c r="H91">
        <f>PPCL_Spot!Q91</f>
        <v>24.65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737.28723911807265</v>
      </c>
      <c r="P91" s="37">
        <v>68.714775733617145</v>
      </c>
      <c r="Q91" s="37">
        <v>15.16</v>
      </c>
      <c r="R91" s="39">
        <v>0</v>
      </c>
      <c r="S91" s="39">
        <v>0</v>
      </c>
      <c r="T91" s="38">
        <f>SUMPRODUCT(LTA!J91:AN91,LTA!J$101:AN$101,LTA!J$104:AN$104)</f>
        <v>51.67</v>
      </c>
      <c r="U91" s="38">
        <f>SUMPRODUCT(LTA!J91:AN91,LTA!J$102:AN$102,LTA!J$104:AN$104)</f>
        <v>134.28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251.85</v>
      </c>
      <c r="AB91" s="76">
        <f>-STOA!O91</f>
        <v>0</v>
      </c>
      <c r="AC91">
        <f t="shared" si="3"/>
        <v>12.043154897782458</v>
      </c>
      <c r="AD91">
        <f t="shared" si="4"/>
        <v>1240.9033573096513</v>
      </c>
      <c r="AE91">
        <f>'IDT-1'!C91</f>
        <v>-65</v>
      </c>
      <c r="AF91" s="25"/>
      <c r="AG91">
        <f t="shared" si="5"/>
        <v>1175.9033573096513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-90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7.9904875148632586</v>
      </c>
      <c r="F92">
        <f>GT_Spot!Q92</f>
        <v>0</v>
      </c>
      <c r="G92">
        <f>PPCL_NG!Q92</f>
        <v>0</v>
      </c>
      <c r="H92">
        <f>PPCL_Spot!Q92</f>
        <v>24.65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733.97485911807246</v>
      </c>
      <c r="P92" s="37">
        <v>68.714775733617145</v>
      </c>
      <c r="Q92" s="37">
        <v>15.16</v>
      </c>
      <c r="R92" s="39">
        <v>0</v>
      </c>
      <c r="S92" s="39">
        <v>0</v>
      </c>
      <c r="T92" s="38">
        <f>SUMPRODUCT(LTA!J92:AN92,LTA!J$101:AN$101,LTA!J$104:AN$104)</f>
        <v>51.67</v>
      </c>
      <c r="U92" s="38">
        <f>SUMPRODUCT(LTA!J92:AN92,LTA!J$102:AN$102,LTA!J$104:AN$104)</f>
        <v>134.28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251.85</v>
      </c>
      <c r="AB92" s="76">
        <f>-STOA!O92</f>
        <v>0</v>
      </c>
      <c r="AC92">
        <f t="shared" si="3"/>
        <v>12.015330905782456</v>
      </c>
      <c r="AD92">
        <f t="shared" si="4"/>
        <v>1237.6188013016508</v>
      </c>
      <c r="AE92">
        <f>'IDT-1'!C92</f>
        <v>-50</v>
      </c>
      <c r="AF92" s="25"/>
      <c r="AG92">
        <f t="shared" si="5"/>
        <v>1187.6188013016508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-90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7.9904875148632586</v>
      </c>
      <c r="F93">
        <f>GT_Spot!Q93</f>
        <v>0</v>
      </c>
      <c r="G93">
        <f>PPCL_NG!Q93</f>
        <v>0</v>
      </c>
      <c r="H93">
        <f>PPCL_Spot!Q93</f>
        <v>24.65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733.14585054600923</v>
      </c>
      <c r="P93" s="37">
        <v>67.127448207701363</v>
      </c>
      <c r="Q93" s="37">
        <v>15.16</v>
      </c>
      <c r="R93" s="39">
        <v>0</v>
      </c>
      <c r="S93" s="39">
        <v>0</v>
      </c>
      <c r="T93" s="38">
        <f>SUMPRODUCT(LTA!J93:AN93,LTA!J$101:AN$101,LTA!J$104:AN$104)</f>
        <v>43.33</v>
      </c>
      <c r="U93" s="38">
        <f>SUMPRODUCT(LTA!J93:AN93,LTA!J$102:AN$102,LTA!J$104:AN$104)</f>
        <v>134.28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276.07</v>
      </c>
      <c r="AB93" s="76">
        <f>-STOA!O93</f>
        <v>0</v>
      </c>
      <c r="AC93">
        <f t="shared" si="3"/>
        <v>12.128425682559433</v>
      </c>
      <c r="AD93">
        <f t="shared" si="4"/>
        <v>1250.969370426895</v>
      </c>
      <c r="AE93">
        <f>'IDT-1'!C93</f>
        <v>-65</v>
      </c>
      <c r="AF93" s="25"/>
      <c r="AG93">
        <f t="shared" si="5"/>
        <v>1185.969370426895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-90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7.9904875148632586</v>
      </c>
      <c r="F94">
        <f>GT_Spot!Q94</f>
        <v>0</v>
      </c>
      <c r="G94">
        <f>PPCL_NG!Q94</f>
        <v>0</v>
      </c>
      <c r="H94">
        <f>PPCL_Spot!Q94</f>
        <v>24.65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729.9515380651618</v>
      </c>
      <c r="P94" s="37">
        <v>67.127448207701363</v>
      </c>
      <c r="Q94" s="37">
        <v>15.16</v>
      </c>
      <c r="R94" s="39">
        <v>0</v>
      </c>
      <c r="S94" s="39">
        <v>0</v>
      </c>
      <c r="T94" s="38">
        <f>SUMPRODUCT(LTA!J94:AN94,LTA!J$101:AN$101,LTA!J$104:AN$104)</f>
        <v>43.33</v>
      </c>
      <c r="U94" s="38">
        <f>SUMPRODUCT(LTA!J94:AN94,LTA!J$102:AN$102,LTA!J$104:AN$104)</f>
        <v>134.28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276.07</v>
      </c>
      <c r="AB94" s="76">
        <f>-STOA!O94</f>
        <v>0</v>
      </c>
      <c r="AC94">
        <f t="shared" si="3"/>
        <v>12.101593457720314</v>
      </c>
      <c r="AD94">
        <f t="shared" si="4"/>
        <v>1247.8018901708867</v>
      </c>
      <c r="AE94">
        <f>'IDT-1'!C94</f>
        <v>-50</v>
      </c>
      <c r="AF94" s="25"/>
      <c r="AG94">
        <f t="shared" si="5"/>
        <v>1197.8018901708867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-90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7.9904875148632586</v>
      </c>
      <c r="F95">
        <f>GT_Spot!Q95</f>
        <v>0</v>
      </c>
      <c r="G95">
        <f>PPCL_NG!Q95</f>
        <v>0</v>
      </c>
      <c r="H95">
        <f>PPCL_Spot!Q95</f>
        <v>24.65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724.7163606166248</v>
      </c>
      <c r="P95" s="37">
        <v>33.909999999999997</v>
      </c>
      <c r="Q95" s="37">
        <v>15.16</v>
      </c>
      <c r="R95" s="39">
        <v>0</v>
      </c>
      <c r="S95" s="39">
        <v>0</v>
      </c>
      <c r="T95" s="38">
        <f>SUMPRODUCT(LTA!J95:AN95,LTA!J$101:AN$101,LTA!J$104:AN$104)</f>
        <v>43.33</v>
      </c>
      <c r="U95" s="38">
        <f>SUMPRODUCT(LTA!J95:AN95,LTA!J$102:AN$102,LTA!J$104:AN$104)</f>
        <v>105.21000000000001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276.07</v>
      </c>
      <c r="AB95" s="76">
        <f>-STOA!O95</f>
        <v>0</v>
      </c>
      <c r="AC95">
        <f t="shared" si="3"/>
        <v>10.94142236146568</v>
      </c>
      <c r="AD95">
        <f t="shared" si="4"/>
        <v>1251.4394356109033</v>
      </c>
      <c r="AE95">
        <f>'IDT-1'!C95</f>
        <v>-40</v>
      </c>
      <c r="AF95" s="25"/>
      <c r="AG95">
        <f t="shared" si="5"/>
        <v>1211.4394356109033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7.9904875148632586</v>
      </c>
      <c r="F96">
        <f>GT_Spot!Q96</f>
        <v>0</v>
      </c>
      <c r="G96">
        <f>PPCL_NG!Q96</f>
        <v>0</v>
      </c>
      <c r="H96">
        <f>PPCL_Spot!Q96</f>
        <v>24.65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724.7214406166247</v>
      </c>
      <c r="P96" s="37">
        <v>33.909999999999997</v>
      </c>
      <c r="Q96" s="37">
        <v>15.16</v>
      </c>
      <c r="R96" s="39">
        <v>0</v>
      </c>
      <c r="S96" s="39">
        <v>0</v>
      </c>
      <c r="T96" s="38">
        <f>SUMPRODUCT(LTA!J96:AN96,LTA!J$101:AN$101,LTA!J$104:AN$104)</f>
        <v>43.33</v>
      </c>
      <c r="U96" s="38">
        <f>SUMPRODUCT(LTA!J96:AN96,LTA!J$102:AN$102,LTA!J$104:AN$104)</f>
        <v>86.63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276.07</v>
      </c>
      <c r="AB96" s="76">
        <f>-STOA!O96</f>
        <v>0</v>
      </c>
      <c r="AC96">
        <f t="shared" si="3"/>
        <v>10.785393033465677</v>
      </c>
      <c r="AD96">
        <f t="shared" si="4"/>
        <v>1233.020544938903</v>
      </c>
      <c r="AE96">
        <f>'IDT-1'!C96</f>
        <v>-35</v>
      </c>
      <c r="AF96" s="25"/>
      <c r="AG96">
        <f t="shared" si="5"/>
        <v>1198.020544938903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-20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7.9904875148632586</v>
      </c>
      <c r="F97">
        <f>GT_Spot!Q97</f>
        <v>0</v>
      </c>
      <c r="G97">
        <f>PPCL_NG!Q97</f>
        <v>0</v>
      </c>
      <c r="H97">
        <f>PPCL_Spot!Q97</f>
        <v>24.65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728.2273798037387</v>
      </c>
      <c r="P97" s="37">
        <v>33.909999999999997</v>
      </c>
      <c r="Q97" s="37">
        <v>15.16</v>
      </c>
      <c r="R97" s="39">
        <v>0</v>
      </c>
      <c r="S97" s="39">
        <v>0</v>
      </c>
      <c r="T97" s="38">
        <f>SUMPRODUCT(LTA!J97:AN97,LTA!J$101:AN$101,LTA!J$104:AN$104)</f>
        <v>43.33</v>
      </c>
      <c r="U97" s="38">
        <f>SUMPRODUCT(LTA!J97:AN97,LTA!J$102:AN$102,LTA!J$104:AN$104)</f>
        <v>86.63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276.07</v>
      </c>
      <c r="AB97" s="76">
        <f>-STOA!O97</f>
        <v>0</v>
      </c>
      <c r="AC97">
        <f t="shared" si="3"/>
        <v>10.814842922637435</v>
      </c>
      <c r="AD97">
        <f t="shared" si="4"/>
        <v>1236.4970342368454</v>
      </c>
      <c r="AE97">
        <f>'IDT-1'!C97</f>
        <v>-40</v>
      </c>
      <c r="AF97" s="25"/>
      <c r="AG97">
        <f t="shared" si="5"/>
        <v>1196.4970342368454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7.9904875148632586</v>
      </c>
      <c r="F98">
        <f>GT_Spot!Q98</f>
        <v>0</v>
      </c>
      <c r="G98">
        <f>PPCL_NG!Q98</f>
        <v>0</v>
      </c>
      <c r="H98">
        <f>PPCL_Spot!Q98</f>
        <v>24.65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728.2273798037387</v>
      </c>
      <c r="P98" s="37">
        <v>33.909999999999997</v>
      </c>
      <c r="Q98" s="37">
        <v>15.16</v>
      </c>
      <c r="R98" s="39">
        <v>0</v>
      </c>
      <c r="S98" s="39">
        <v>0</v>
      </c>
      <c r="T98" s="38">
        <f>SUMPRODUCT(LTA!J98:AN98,LTA!J$101:AN$101,LTA!J$104:AN$104)</f>
        <v>43.33</v>
      </c>
      <c r="U98" s="38">
        <f>SUMPRODUCT(LTA!J98:AN98,LTA!J$102:AN$102,LTA!J$104:AN$104)</f>
        <v>86.63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276.07</v>
      </c>
      <c r="AB98" s="76">
        <f>-STOA!O98</f>
        <v>0</v>
      </c>
      <c r="AC98">
        <f t="shared" si="3"/>
        <v>10.814842922637435</v>
      </c>
      <c r="AD98">
        <f t="shared" si="4"/>
        <v>1236.4970342368454</v>
      </c>
      <c r="AE98">
        <f>'IDT-1'!C98</f>
        <v>-45</v>
      </c>
      <c r="AF98" s="25"/>
      <c r="AG98">
        <f t="shared" si="5"/>
        <v>1191.4970342368454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-20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6.9989999999999913E-2</v>
      </c>
      <c r="E99">
        <f t="shared" si="6"/>
        <v>0.19114749306586365</v>
      </c>
      <c r="F99">
        <f t="shared" si="6"/>
        <v>0</v>
      </c>
      <c r="G99">
        <f t="shared" si="6"/>
        <v>0</v>
      </c>
      <c r="H99">
        <f t="shared" si="6"/>
        <v>0.55196523659749108</v>
      </c>
      <c r="I99">
        <f t="shared" si="6"/>
        <v>1.1622662361811378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16.732565997277682</v>
      </c>
      <c r="P99" s="37">
        <f t="shared" si="6"/>
        <v>0.96315582333883176</v>
      </c>
      <c r="Q99" s="37">
        <f t="shared" si="6"/>
        <v>0.32451561999029382</v>
      </c>
      <c r="R99" s="39">
        <f t="shared" si="6"/>
        <v>0.29128066411335662</v>
      </c>
      <c r="S99" s="39">
        <f t="shared" si="6"/>
        <v>0</v>
      </c>
      <c r="T99" s="38">
        <f t="shared" si="6"/>
        <v>2.8217649999999996</v>
      </c>
      <c r="U99" s="38">
        <f t="shared" si="6"/>
        <v>2.3113300000000008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-2.3427525</v>
      </c>
      <c r="AA99" s="76">
        <f t="shared" si="6"/>
        <v>5.4170000000000087</v>
      </c>
      <c r="AB99" s="76">
        <f t="shared" si="6"/>
        <v>0</v>
      </c>
      <c r="AC99">
        <f t="shared" si="6"/>
        <v>0.29343795609463907</v>
      </c>
      <c r="AD99">
        <f t="shared" si="6"/>
        <v>26.52140661447002</v>
      </c>
      <c r="AE99">
        <f t="shared" si="6"/>
        <v>-0.34959875000000001</v>
      </c>
      <c r="AG99">
        <f t="shared" si="6"/>
        <v>26.171807864470019</v>
      </c>
      <c r="AI99">
        <f t="shared" si="6"/>
        <v>0</v>
      </c>
      <c r="AJ99">
        <f t="shared" si="6"/>
        <v>0</v>
      </c>
      <c r="AK99">
        <f t="shared" si="6"/>
        <v>1.9865000000000001E-2</v>
      </c>
      <c r="AL99">
        <f t="shared" si="6"/>
        <v>-1.6992499999999999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45533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3.76125</v>
      </c>
      <c r="E3">
        <f>GT_NG!T3</f>
        <v>9.988109393579073</v>
      </c>
      <c r="F3">
        <f>GT_Spot!T3</f>
        <v>0</v>
      </c>
      <c r="G3">
        <f>PPCL_NG!T3</f>
        <v>0</v>
      </c>
      <c r="H3">
        <f>PPCL_Spot!T3</f>
        <v>29.38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570.81397025510364</v>
      </c>
      <c r="P3" s="37">
        <v>19.379063406147303</v>
      </c>
      <c r="Q3" s="37">
        <v>7.7600000000000007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384.31999999999994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546.77</v>
      </c>
      <c r="AB3" s="76">
        <f>-STOA!P3</f>
        <v>0</v>
      </c>
      <c r="AC3">
        <f>SUMIF(B3:AB3,"&gt;0")*$AC$2-SUMIF(B3:AB3,"&lt;0")*($AC$2/(1-$AC$2))+SUMIF(AI3:AR3,"&gt;0")*$AC$2-SUMIF(AI3:AR3,"&lt;0")*($AC$2/(1-$AC$2))</f>
        <v>14.064117359998143</v>
      </c>
      <c r="AD3">
        <f>SUM(B3:AB3,AI3:AV3)-AC3</f>
        <v>1660.2355683540666</v>
      </c>
      <c r="AE3">
        <f>'IDT-1'!F3</f>
        <v>0</v>
      </c>
      <c r="AF3" s="25"/>
      <c r="AG3">
        <f>SUM(AD3:AF3)</f>
        <v>1660.2355683540666</v>
      </c>
      <c r="AI3" s="35">
        <f>PXIL!J3</f>
        <v>0</v>
      </c>
      <c r="AJ3" s="35">
        <f>PXIL!P3</f>
        <v>0</v>
      </c>
      <c r="AK3" s="35">
        <f>RTM_IEX!J3</f>
        <v>43.6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9.988109393579073</v>
      </c>
      <c r="F4">
        <f>GT_Spot!T4</f>
        <v>0</v>
      </c>
      <c r="G4">
        <f>PPCL_NG!T4</f>
        <v>0</v>
      </c>
      <c r="H4">
        <f>PPCL_Spot!T4</f>
        <v>29.38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570.25397025510358</v>
      </c>
      <c r="P4" s="37">
        <v>19.38</v>
      </c>
      <c r="Q4" s="37">
        <v>7.7600000000000007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384.31999999999994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546.77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13.855973227386507</v>
      </c>
      <c r="AD4">
        <f t="shared" ref="AD4:AD67" si="1">SUM(B4:AB4,AI4:AV4)-AC4</f>
        <v>1635.664649080531</v>
      </c>
      <c r="AE4">
        <f>'IDT-1'!F4</f>
        <v>0</v>
      </c>
      <c r="AF4" s="25"/>
      <c r="AG4">
        <f t="shared" ref="AG4:AG67" si="2">SUM(AD4:AF4)</f>
        <v>1635.664649080531</v>
      </c>
      <c r="AI4" s="35">
        <f>PXIL!J4</f>
        <v>0</v>
      </c>
      <c r="AJ4" s="35">
        <f>PXIL!P4</f>
        <v>0</v>
      </c>
      <c r="AK4" s="35">
        <f>RTM_IEX!J4</f>
        <v>19.38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9.988109393579073</v>
      </c>
      <c r="F5">
        <f>GT_Spot!T5</f>
        <v>0</v>
      </c>
      <c r="G5">
        <f>PPCL_NG!T5</f>
        <v>0</v>
      </c>
      <c r="H5">
        <f>PPCL_Spot!T5</f>
        <v>29.38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572.40329467942854</v>
      </c>
      <c r="P5" s="37">
        <v>19.38</v>
      </c>
      <c r="Q5" s="37">
        <v>7.7600000000000007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384.31999999999994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546.77</v>
      </c>
      <c r="AB5" s="76">
        <f>-STOA!P5</f>
        <v>0</v>
      </c>
      <c r="AC5">
        <f t="shared" si="0"/>
        <v>13.728177868000614</v>
      </c>
      <c r="AD5">
        <f t="shared" si="1"/>
        <v>1616.5617688642419</v>
      </c>
      <c r="AE5">
        <f>'IDT-1'!F5</f>
        <v>0</v>
      </c>
      <c r="AF5" s="25"/>
      <c r="AG5">
        <f t="shared" si="2"/>
        <v>1616.5617688642419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9.988109393579073</v>
      </c>
      <c r="F6">
        <f>GT_Spot!T6</f>
        <v>0</v>
      </c>
      <c r="G6">
        <f>PPCL_NG!T6</f>
        <v>0</v>
      </c>
      <c r="H6">
        <f>PPCL_Spot!T6</f>
        <v>29.38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572.40329467942854</v>
      </c>
      <c r="P6" s="37">
        <v>19.38</v>
      </c>
      <c r="Q6" s="37">
        <v>7.7600000000000007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384.31999999999994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546.77</v>
      </c>
      <c r="AB6" s="76">
        <f>-STOA!P6</f>
        <v>0</v>
      </c>
      <c r="AC6">
        <f t="shared" si="0"/>
        <v>13.923014495673062</v>
      </c>
      <c r="AD6">
        <f t="shared" si="1"/>
        <v>1593.3669322365695</v>
      </c>
      <c r="AE6">
        <f>'IDT-1'!F6</f>
        <v>0</v>
      </c>
      <c r="AF6" s="25"/>
      <c r="AG6">
        <f t="shared" si="2"/>
        <v>1593.3669322365695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9.988109393579073</v>
      </c>
      <c r="F7">
        <f>GT_Spot!T7</f>
        <v>0</v>
      </c>
      <c r="G7">
        <f>PPCL_NG!T7</f>
        <v>0</v>
      </c>
      <c r="H7">
        <f>PPCL_Spot!T7</f>
        <v>29.38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572.40329467942854</v>
      </c>
      <c r="P7" s="37">
        <v>19.38</v>
      </c>
      <c r="Q7" s="37">
        <v>18.549999999999997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384.03999999999996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546.77</v>
      </c>
      <c r="AB7" s="76">
        <f>-STOA!P7</f>
        <v>0</v>
      </c>
      <c r="AC7">
        <f t="shared" si="0"/>
        <v>14.29931785831929</v>
      </c>
      <c r="AD7">
        <f t="shared" si="1"/>
        <v>1569.5006288739232</v>
      </c>
      <c r="AE7">
        <f>'IDT-1'!F7</f>
        <v>0</v>
      </c>
      <c r="AF7" s="25"/>
      <c r="AG7">
        <f t="shared" si="2"/>
        <v>1569.5006288739232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-59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9.988109393579073</v>
      </c>
      <c r="F8">
        <f>GT_Spot!T8</f>
        <v>0</v>
      </c>
      <c r="G8">
        <f>PPCL_NG!T8</f>
        <v>0</v>
      </c>
      <c r="H8">
        <f>PPCL_Spot!T8</f>
        <v>29.38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572.40329467942854</v>
      </c>
      <c r="P8" s="37">
        <v>19.38</v>
      </c>
      <c r="Q8" s="37">
        <v>18.549999999999997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384.03999999999996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546.77</v>
      </c>
      <c r="AB8" s="76">
        <f>-STOA!P8</f>
        <v>0</v>
      </c>
      <c r="AC8">
        <f t="shared" si="0"/>
        <v>14.468741012817071</v>
      </c>
      <c r="AD8">
        <f t="shared" si="1"/>
        <v>1549.3312057194255</v>
      </c>
      <c r="AE8">
        <f>'IDT-1'!F8</f>
        <v>0</v>
      </c>
      <c r="AF8" s="25"/>
      <c r="AG8">
        <f t="shared" si="2"/>
        <v>1549.3312057194255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-79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9.988109393579073</v>
      </c>
      <c r="F9">
        <f>GT_Spot!T9</f>
        <v>0</v>
      </c>
      <c r="G9">
        <f>PPCL_NG!T9</f>
        <v>0</v>
      </c>
      <c r="H9">
        <f>PPCL_Spot!T9</f>
        <v>29.38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568.95706550012596</v>
      </c>
      <c r="P9" s="37">
        <v>19.38</v>
      </c>
      <c r="Q9" s="37">
        <v>18.549999999999997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361.99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546.77</v>
      </c>
      <c r="AB9" s="76">
        <f>-STOA!P9</f>
        <v>0</v>
      </c>
      <c r="AC9">
        <f t="shared" si="0"/>
        <v>14.144447637287373</v>
      </c>
      <c r="AD9">
        <f t="shared" si="1"/>
        <v>1537.1592699156524</v>
      </c>
      <c r="AE9">
        <f>'IDT-1'!F9</f>
        <v>0</v>
      </c>
      <c r="AF9" s="25"/>
      <c r="AG9">
        <f t="shared" si="2"/>
        <v>1537.1592699156524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-66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9.988109393579073</v>
      </c>
      <c r="F10">
        <f>GT_Spot!T10</f>
        <v>0</v>
      </c>
      <c r="G10">
        <f>PPCL_NG!T10</f>
        <v>0</v>
      </c>
      <c r="H10">
        <f>PPCL_Spot!T10</f>
        <v>29.38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568.95706550012596</v>
      </c>
      <c r="P10" s="37">
        <v>19.38</v>
      </c>
      <c r="Q10" s="37">
        <v>18.549999999999997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342.62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546.77</v>
      </c>
      <c r="AB10" s="76">
        <f>-STOA!P10</f>
        <v>0</v>
      </c>
      <c r="AC10">
        <f t="shared" si="0"/>
        <v>13.973268479562485</v>
      </c>
      <c r="AD10">
        <f t="shared" si="1"/>
        <v>1518.9604490733775</v>
      </c>
      <c r="AE10">
        <f>'IDT-1'!F10</f>
        <v>0</v>
      </c>
      <c r="AF10" s="25"/>
      <c r="AG10">
        <f t="shared" si="2"/>
        <v>1518.9604490733775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-65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9.988109393579073</v>
      </c>
      <c r="F11">
        <f>GT_Spot!T11</f>
        <v>0</v>
      </c>
      <c r="G11">
        <f>PPCL_NG!T11</f>
        <v>0</v>
      </c>
      <c r="H11">
        <f>PPCL_Spot!T11</f>
        <v>29.38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567.04166972642679</v>
      </c>
      <c r="P11" s="37">
        <v>19.38</v>
      </c>
      <c r="Q11" s="37">
        <v>18.549999999999997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321.39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546.59</v>
      </c>
      <c r="AB11" s="76">
        <f>-STOA!P11</f>
        <v>0</v>
      </c>
      <c r="AC11">
        <f t="shared" si="0"/>
        <v>13.853575574587412</v>
      </c>
      <c r="AD11">
        <f t="shared" si="1"/>
        <v>1486.7547462046532</v>
      </c>
      <c r="AE11">
        <f>'IDT-1'!F11</f>
        <v>0</v>
      </c>
      <c r="AF11" s="25"/>
      <c r="AG11">
        <f t="shared" si="2"/>
        <v>1486.7547462046532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-74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9.988109393579073</v>
      </c>
      <c r="F12">
        <f>GT_Spot!T12</f>
        <v>0</v>
      </c>
      <c r="G12">
        <f>PPCL_NG!T12</f>
        <v>0</v>
      </c>
      <c r="H12">
        <f>PPCL_Spot!T12</f>
        <v>29.38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567.2117630245142</v>
      </c>
      <c r="P12" s="37">
        <v>19.38</v>
      </c>
      <c r="Q12" s="37">
        <v>18.549999999999997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302.01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546.59</v>
      </c>
      <c r="AB12" s="76">
        <f>-STOA!P12</f>
        <v>0</v>
      </c>
      <c r="AC12">
        <f t="shared" si="0"/>
        <v>13.683741200566457</v>
      </c>
      <c r="AD12">
        <f t="shared" si="1"/>
        <v>1468.7146738767617</v>
      </c>
      <c r="AE12">
        <f>'IDT-1'!F12</f>
        <v>0</v>
      </c>
      <c r="AF12" s="25"/>
      <c r="AG12">
        <f t="shared" si="2"/>
        <v>1468.7146738767617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-73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9.988109393579073</v>
      </c>
      <c r="F13">
        <f>GT_Spot!T13</f>
        <v>0</v>
      </c>
      <c r="G13">
        <f>PPCL_NG!T13</f>
        <v>0</v>
      </c>
      <c r="H13">
        <f>PPCL_Spot!T13</f>
        <v>29.38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564.77794635343139</v>
      </c>
      <c r="P13" s="37">
        <v>19.38</v>
      </c>
      <c r="Q13" s="37">
        <v>18.549999999999997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282.63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546.59</v>
      </c>
      <c r="AB13" s="76">
        <f>-STOA!P13</f>
        <v>0</v>
      </c>
      <c r="AC13">
        <f t="shared" si="0"/>
        <v>13.67839945275203</v>
      </c>
      <c r="AD13">
        <f t="shared" si="1"/>
        <v>1425.9061989534932</v>
      </c>
      <c r="AE13">
        <f>'IDT-1'!F13</f>
        <v>0</v>
      </c>
      <c r="AF13" s="25"/>
      <c r="AG13">
        <f t="shared" si="2"/>
        <v>1425.9061989534932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-94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9.988109393579073</v>
      </c>
      <c r="F14">
        <f>GT_Spot!T14</f>
        <v>0</v>
      </c>
      <c r="G14">
        <f>PPCL_NG!T14</f>
        <v>0</v>
      </c>
      <c r="H14">
        <f>PPCL_Spot!T14</f>
        <v>29.38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564.07007415316787</v>
      </c>
      <c r="P14" s="37">
        <v>19.38</v>
      </c>
      <c r="Q14" s="37">
        <v>18.549999999999997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272.94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546.59</v>
      </c>
      <c r="AB14" s="76">
        <f>-STOA!P14</f>
        <v>0</v>
      </c>
      <c r="AC14">
        <f t="shared" si="0"/>
        <v>13.675768903518708</v>
      </c>
      <c r="AD14">
        <f t="shared" si="1"/>
        <v>1405.5109573024631</v>
      </c>
      <c r="AE14">
        <f>'IDT-1'!F14</f>
        <v>0</v>
      </c>
      <c r="AF14" s="25"/>
      <c r="AG14">
        <f t="shared" si="2"/>
        <v>1405.5109573024631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-104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9.988109393579073</v>
      </c>
      <c r="F15">
        <f>GT_Spot!T15</f>
        <v>0</v>
      </c>
      <c r="G15">
        <f>PPCL_NG!T15</f>
        <v>0</v>
      </c>
      <c r="H15">
        <f>PPCL_Spot!T15</f>
        <v>29.38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566.09146304245417</v>
      </c>
      <c r="P15" s="37">
        <v>19.38</v>
      </c>
      <c r="Q15" s="37">
        <v>18.549999999999997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271.08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-21</v>
      </c>
      <c r="AA15" s="76">
        <f>STOA!J15</f>
        <v>546.59</v>
      </c>
      <c r="AB15" s="76">
        <f>-STOA!P15</f>
        <v>0</v>
      </c>
      <c r="AC15">
        <f t="shared" si="0"/>
        <v>13.855018882411384</v>
      </c>
      <c r="AD15">
        <f t="shared" si="1"/>
        <v>1384.4930962128567</v>
      </c>
      <c r="AE15">
        <f>'IDT-1'!F15</f>
        <v>0</v>
      </c>
      <c r="AF15" s="25"/>
      <c r="AG15">
        <f t="shared" si="2"/>
        <v>1384.4930962128567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-104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9.988109393579073</v>
      </c>
      <c r="F16">
        <f>GT_Spot!T16</f>
        <v>0</v>
      </c>
      <c r="G16">
        <f>PPCL_NG!T16</f>
        <v>0</v>
      </c>
      <c r="H16">
        <f>PPCL_Spot!T16</f>
        <v>29.38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566.09146304245417</v>
      </c>
      <c r="P16" s="37">
        <v>19.38</v>
      </c>
      <c r="Q16" s="37">
        <v>18.549999999999997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271.08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-41</v>
      </c>
      <c r="AA16" s="76">
        <f>STOA!J16</f>
        <v>546.59</v>
      </c>
      <c r="AB16" s="76">
        <f>-STOA!P16</f>
        <v>0</v>
      </c>
      <c r="AC16">
        <f t="shared" si="0"/>
        <v>14.024442036909164</v>
      </c>
      <c r="AD16">
        <f t="shared" si="1"/>
        <v>1364.3236730583587</v>
      </c>
      <c r="AE16">
        <f>'IDT-1'!F16</f>
        <v>0</v>
      </c>
      <c r="AF16" s="25"/>
      <c r="AG16">
        <f t="shared" si="2"/>
        <v>1364.3236730583587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-104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9.988109393579073</v>
      </c>
      <c r="F17">
        <f>GT_Spot!T17</f>
        <v>0</v>
      </c>
      <c r="G17">
        <f>PPCL_NG!T17</f>
        <v>0</v>
      </c>
      <c r="H17">
        <f>PPCL_Spot!T17</f>
        <v>29.38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564.60044460358313</v>
      </c>
      <c r="P17" s="37">
        <v>19.38</v>
      </c>
      <c r="Q17" s="37">
        <v>19.023067741935481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257.03999999999996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-60</v>
      </c>
      <c r="AA17" s="76">
        <f>STOA!J17</f>
        <v>546.59</v>
      </c>
      <c r="AB17" s="76">
        <f>-STOA!P17</f>
        <v>0</v>
      </c>
      <c r="AC17">
        <f t="shared" si="0"/>
        <v>13.97419567057891</v>
      </c>
      <c r="AD17">
        <f t="shared" si="1"/>
        <v>1340.3159687277539</v>
      </c>
      <c r="AE17">
        <f>'IDT-1'!F17</f>
        <v>0</v>
      </c>
      <c r="AF17" s="25"/>
      <c r="AG17">
        <f t="shared" si="2"/>
        <v>1340.3159687277539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-94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9.988109393579073</v>
      </c>
      <c r="F18">
        <f>GT_Spot!T18</f>
        <v>0</v>
      </c>
      <c r="G18">
        <f>PPCL_NG!T18</f>
        <v>0</v>
      </c>
      <c r="H18">
        <f>PPCL_Spot!T18</f>
        <v>26.101933476553825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564.60044460358313</v>
      </c>
      <c r="P18" s="37">
        <v>19.380000000000003</v>
      </c>
      <c r="Q18" s="37">
        <v>19.023067741935481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257.03999999999996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-75</v>
      </c>
      <c r="AA18" s="76">
        <f>STOA!J18</f>
        <v>546.59</v>
      </c>
      <c r="AB18" s="76">
        <f>-STOA!P18</f>
        <v>0</v>
      </c>
      <c r="AC18">
        <f t="shared" si="0"/>
        <v>14.082198435380187</v>
      </c>
      <c r="AD18">
        <f t="shared" si="1"/>
        <v>1320.9298994395062</v>
      </c>
      <c r="AE18">
        <f>'IDT-1'!F18</f>
        <v>0</v>
      </c>
      <c r="AF18" s="25"/>
      <c r="AG18">
        <f t="shared" si="2"/>
        <v>1320.9298994395062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-95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10.224090121317158</v>
      </c>
      <c r="F19">
        <f>GT_Spot!T19</f>
        <v>0</v>
      </c>
      <c r="G19">
        <f>PPCL_NG!T19</f>
        <v>0</v>
      </c>
      <c r="H19">
        <f>PPCL_Spot!T19</f>
        <v>26.101933476553825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565.02075197723684</v>
      </c>
      <c r="P19" s="37">
        <v>19.380000000000003</v>
      </c>
      <c r="Q19" s="37">
        <v>19.023067741935481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256.84999999999997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-86</v>
      </c>
      <c r="AA19" s="76">
        <f>STOA!J19</f>
        <v>546.4</v>
      </c>
      <c r="AB19" s="76">
        <f>-STOA!P19</f>
        <v>0</v>
      </c>
      <c r="AC19">
        <f t="shared" si="0"/>
        <v>14.237000094479882</v>
      </c>
      <c r="AD19">
        <f t="shared" si="1"/>
        <v>1303.0513858817983</v>
      </c>
      <c r="AE19">
        <f>'IDT-1'!F19</f>
        <v>0</v>
      </c>
      <c r="AF19" s="25"/>
      <c r="AG19">
        <f t="shared" si="2"/>
        <v>1303.0513858817983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-102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10.224090121317158</v>
      </c>
      <c r="F20">
        <f>GT_Spot!T20</f>
        <v>0</v>
      </c>
      <c r="G20">
        <f>PPCL_NG!T20</f>
        <v>0</v>
      </c>
      <c r="H20">
        <f>PPCL_Spot!T20</f>
        <v>26.101933476553825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564.97779997723683</v>
      </c>
      <c r="P20" s="37">
        <v>19.380000000000003</v>
      </c>
      <c r="Q20" s="37">
        <v>19.023067741935481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256.84999999999997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-102</v>
      </c>
      <c r="AA20" s="76">
        <f>STOA!J20</f>
        <v>546.4</v>
      </c>
      <c r="AB20" s="76">
        <f>-STOA!P20</f>
        <v>0</v>
      </c>
      <c r="AC20">
        <f t="shared" si="0"/>
        <v>14.346764348103438</v>
      </c>
      <c r="AD20">
        <f t="shared" si="1"/>
        <v>1289.8986696281745</v>
      </c>
      <c r="AE20">
        <f>'IDT-1'!F20</f>
        <v>0</v>
      </c>
      <c r="AF20" s="25"/>
      <c r="AG20">
        <f t="shared" si="2"/>
        <v>1289.8986696281745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-99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10.224090121317158</v>
      </c>
      <c r="F21">
        <f>GT_Spot!T21</f>
        <v>0</v>
      </c>
      <c r="G21">
        <f>PPCL_NG!T21</f>
        <v>0</v>
      </c>
      <c r="H21">
        <f>PPCL_Spot!T21</f>
        <v>26.101933476553825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565.57356202969095</v>
      </c>
      <c r="P21" s="37">
        <v>19.380000000000003</v>
      </c>
      <c r="Q21" s="37">
        <v>19.023067741935481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256.84999999999997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-114</v>
      </c>
      <c r="AA21" s="76">
        <f>STOA!J21</f>
        <v>546.4</v>
      </c>
      <c r="AB21" s="76">
        <f>-STOA!P21</f>
        <v>0</v>
      </c>
      <c r="AC21">
        <f t="shared" si="0"/>
        <v>14.343297591619162</v>
      </c>
      <c r="AD21">
        <f t="shared" si="1"/>
        <v>1291.497898437113</v>
      </c>
      <c r="AE21">
        <f>'IDT-1'!F21</f>
        <v>0</v>
      </c>
      <c r="AF21" s="25"/>
      <c r="AG21">
        <f t="shared" si="2"/>
        <v>1291.497898437113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-86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10.224090121317158</v>
      </c>
      <c r="F22">
        <f>GT_Spot!T22</f>
        <v>0</v>
      </c>
      <c r="G22">
        <f>PPCL_NG!T22</f>
        <v>0</v>
      </c>
      <c r="H22">
        <f>PPCL_Spot!T22</f>
        <v>26.101933476553825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561.79093864216884</v>
      </c>
      <c r="P22" s="37">
        <v>19.380000000000003</v>
      </c>
      <c r="Q22" s="37">
        <v>19.023067741935481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256.84999999999997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-127</v>
      </c>
      <c r="AA22" s="76">
        <f>STOA!J22</f>
        <v>546.4</v>
      </c>
      <c r="AB22" s="76">
        <f>-STOA!P22</f>
        <v>0</v>
      </c>
      <c r="AC22">
        <f t="shared" si="0"/>
        <v>14.396235132412869</v>
      </c>
      <c r="AD22">
        <f t="shared" si="1"/>
        <v>1277.6623375087972</v>
      </c>
      <c r="AE22">
        <f>'IDT-1'!F22</f>
        <v>0</v>
      </c>
      <c r="AF22" s="25"/>
      <c r="AG22">
        <f t="shared" si="2"/>
        <v>1277.6623375087972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-83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10.224090121317158</v>
      </c>
      <c r="F23">
        <f>GT_Spot!T23</f>
        <v>0</v>
      </c>
      <c r="G23">
        <f>PPCL_NG!T23</f>
        <v>0</v>
      </c>
      <c r="H23">
        <f>PPCL_Spot!T23</f>
        <v>23.2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550.63201290389202</v>
      </c>
      <c r="P23" s="37">
        <v>19.380000000000003</v>
      </c>
      <c r="Q23" s="37">
        <v>19.023067741935481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256.65999999999997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-8</v>
      </c>
      <c r="AA23" s="76">
        <f>STOA!J23</f>
        <v>546.4</v>
      </c>
      <c r="AB23" s="76">
        <f>-STOA!P23</f>
        <v>0</v>
      </c>
      <c r="AC23">
        <f t="shared" si="0"/>
        <v>14.217229810934066</v>
      </c>
      <c r="AD23">
        <f t="shared" si="1"/>
        <v>1270.5904836154455</v>
      </c>
      <c r="AE23">
        <f>'IDT-1'!F23</f>
        <v>0</v>
      </c>
      <c r="AF23" s="25"/>
      <c r="AG23">
        <f t="shared" si="2"/>
        <v>1270.5904836154455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-195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10.224090121317158</v>
      </c>
      <c r="F24">
        <f>GT_Spot!T24</f>
        <v>0</v>
      </c>
      <c r="G24">
        <f>PPCL_NG!T24</f>
        <v>0</v>
      </c>
      <c r="H24">
        <f>PPCL_Spot!T24</f>
        <v>23.2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550.58599290389202</v>
      </c>
      <c r="P24" s="37">
        <v>19.380000000000003</v>
      </c>
      <c r="Q24" s="37">
        <v>19.023067741935481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256.65999999999997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-5</v>
      </c>
      <c r="AA24" s="76">
        <f>STOA!J24</f>
        <v>546.4</v>
      </c>
      <c r="AB24" s="76">
        <f>-STOA!P24</f>
        <v>0</v>
      </c>
      <c r="AC24">
        <f t="shared" si="0"/>
        <v>14.208372085209179</v>
      </c>
      <c r="AD24">
        <f t="shared" si="1"/>
        <v>1271.5533213411704</v>
      </c>
      <c r="AE24">
        <f>'IDT-1'!F24</f>
        <v>0</v>
      </c>
      <c r="AF24" s="25"/>
      <c r="AG24">
        <f t="shared" si="2"/>
        <v>1271.5533213411704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-197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10.224090121317158</v>
      </c>
      <c r="F25">
        <f>GT_Spot!T25</f>
        <v>0</v>
      </c>
      <c r="G25">
        <f>PPCL_NG!T25</f>
        <v>0</v>
      </c>
      <c r="H25">
        <f>PPCL_Spot!T25</f>
        <v>23.2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551.95204698302427</v>
      </c>
      <c r="P25" s="37">
        <v>19.380000000000003</v>
      </c>
      <c r="Q25" s="37">
        <v>19.023067741935481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256.65999999999997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-23</v>
      </c>
      <c r="AA25" s="76">
        <f>STOA!J25</f>
        <v>546.4</v>
      </c>
      <c r="AB25" s="76">
        <f>-STOA!P25</f>
        <v>0</v>
      </c>
      <c r="AC25">
        <f t="shared" si="0"/>
        <v>14.423154724871226</v>
      </c>
      <c r="AD25">
        <f t="shared" si="1"/>
        <v>1248.7045927806405</v>
      </c>
      <c r="AE25">
        <f>'IDT-1'!F25</f>
        <v>0</v>
      </c>
      <c r="AF25" s="25"/>
      <c r="AG25">
        <f t="shared" si="2"/>
        <v>1248.7045927806405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-203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10.224090121317158</v>
      </c>
      <c r="F26">
        <f>GT_Spot!T26</f>
        <v>0</v>
      </c>
      <c r="G26">
        <f>PPCL_NG!T26</f>
        <v>0</v>
      </c>
      <c r="H26">
        <f>PPCL_Spot!T26</f>
        <v>23.2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561.15429524148612</v>
      </c>
      <c r="P26" s="37">
        <v>19.380000000000003</v>
      </c>
      <c r="Q26" s="37">
        <v>19.023067741935481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256.65999999999997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-189</v>
      </c>
      <c r="AA26" s="76">
        <f>STOA!J26</f>
        <v>546.4</v>
      </c>
      <c r="AB26" s="76">
        <f>-STOA!P26</f>
        <v>0</v>
      </c>
      <c r="AC26">
        <f t="shared" si="0"/>
        <v>14.66987676474009</v>
      </c>
      <c r="AD26">
        <f t="shared" si="1"/>
        <v>1237.6601189992336</v>
      </c>
      <c r="AE26">
        <f>'IDT-1'!F26</f>
        <v>0</v>
      </c>
      <c r="AF26" s="25"/>
      <c r="AG26">
        <f t="shared" si="2"/>
        <v>1237.6601189992336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-57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10.224090121317158</v>
      </c>
      <c r="F27">
        <f>GT_Spot!T27</f>
        <v>0</v>
      </c>
      <c r="G27">
        <f>PPCL_NG!T27</f>
        <v>0</v>
      </c>
      <c r="H27">
        <f>PPCL_Spot!T27</f>
        <v>23.2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561.15429524148612</v>
      </c>
      <c r="P27" s="37">
        <v>19.380000000000003</v>
      </c>
      <c r="Q27" s="37">
        <v>19.023067741935481</v>
      </c>
      <c r="R27" s="39">
        <v>5.9399999999999995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257.99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-202</v>
      </c>
      <c r="AA27" s="76">
        <f>STOA!J27</f>
        <v>541.97</v>
      </c>
      <c r="AB27" s="76">
        <f>-STOA!P27</f>
        <v>0</v>
      </c>
      <c r="AC27">
        <f t="shared" si="0"/>
        <v>14.676719291565423</v>
      </c>
      <c r="AD27">
        <f t="shared" si="1"/>
        <v>1244.4932764724085</v>
      </c>
      <c r="AE27">
        <f>'IDT-1'!F27</f>
        <v>0</v>
      </c>
      <c r="AF27" s="25"/>
      <c r="AG27">
        <f t="shared" si="2"/>
        <v>1244.4932764724085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-41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10.224090121317158</v>
      </c>
      <c r="F28">
        <f>GT_Spot!T28</f>
        <v>0</v>
      </c>
      <c r="G28">
        <f>PPCL_NG!T28</f>
        <v>0</v>
      </c>
      <c r="H28">
        <f>PPCL_Spot!T28</f>
        <v>23.2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551.36910820595108</v>
      </c>
      <c r="P28" s="37">
        <v>19.380000000000003</v>
      </c>
      <c r="Q28" s="37">
        <v>19.023067741935481</v>
      </c>
      <c r="R28" s="39">
        <v>10.127454134204575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261.96999999999997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-207</v>
      </c>
      <c r="AA28" s="76">
        <f>STOA!J28</f>
        <v>541.97</v>
      </c>
      <c r="AB28" s="76">
        <f>-STOA!P28</f>
        <v>0</v>
      </c>
      <c r="AC28">
        <f t="shared" si="0"/>
        <v>14.72235728154358</v>
      </c>
      <c r="AD28">
        <f t="shared" si="1"/>
        <v>1237.8299055810996</v>
      </c>
      <c r="AE28">
        <f>'IDT-1'!F28</f>
        <v>0</v>
      </c>
      <c r="AF28" s="25"/>
      <c r="AG28">
        <f t="shared" si="2"/>
        <v>1237.8299055810996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-42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10.224090121317158</v>
      </c>
      <c r="F29">
        <f>GT_Spot!T29</f>
        <v>0</v>
      </c>
      <c r="G29">
        <f>PPCL_NG!T29</f>
        <v>0</v>
      </c>
      <c r="H29">
        <f>PPCL_Spot!T29</f>
        <v>23.2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548.5830854786783</v>
      </c>
      <c r="P29" s="37">
        <v>19.380000000000003</v>
      </c>
      <c r="Q29" s="37">
        <v>19.023067741935481</v>
      </c>
      <c r="R29" s="39">
        <v>14.640000000000002</v>
      </c>
      <c r="S29" s="39">
        <v>0</v>
      </c>
      <c r="T29" s="38">
        <f>SUMPRODUCT(LTA!J29:AN29,LTA!J$101:AN$101,LTA!J$105:AN$105)</f>
        <v>5.6899999999999995</v>
      </c>
      <c r="U29" s="38">
        <f>SUMPRODUCT(LTA!J29:AN29,LTA!J$102:AN$102,LTA!J$105:AN$105)</f>
        <v>266.45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-124.4</v>
      </c>
      <c r="AA29" s="76">
        <f>STOA!J29</f>
        <v>541.97</v>
      </c>
      <c r="AB29" s="76">
        <f>-STOA!P29</f>
        <v>0</v>
      </c>
      <c r="AC29">
        <f t="shared" si="0"/>
        <v>14.859703485346461</v>
      </c>
      <c r="AD29">
        <f t="shared" si="1"/>
        <v>1241.1890825158193</v>
      </c>
      <c r="AE29">
        <f>'IDT-1'!F29</f>
        <v>0</v>
      </c>
      <c r="AF29" s="25"/>
      <c r="AG29">
        <f t="shared" si="2"/>
        <v>1241.1890825158193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-131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10.224090121317158</v>
      </c>
      <c r="F30">
        <f>GT_Spot!T30</f>
        <v>0</v>
      </c>
      <c r="G30">
        <f>PPCL_NG!T30</f>
        <v>0</v>
      </c>
      <c r="H30">
        <f>PPCL_Spot!T30</f>
        <v>23.2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549.38407132960674</v>
      </c>
      <c r="P30" s="37">
        <v>19.380000000000003</v>
      </c>
      <c r="Q30" s="37">
        <v>19.023067741935481</v>
      </c>
      <c r="R30" s="39">
        <v>19.91</v>
      </c>
      <c r="S30" s="39">
        <v>0</v>
      </c>
      <c r="T30" s="38">
        <f>SUMPRODUCT(LTA!J30:AN30,LTA!J$101:AN$101,LTA!J$105:AN$105)</f>
        <v>8.98</v>
      </c>
      <c r="U30" s="38">
        <f>SUMPRODUCT(LTA!J30:AN30,LTA!J$102:AN$102,LTA!J$105:AN$105)</f>
        <v>271.32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-110.6</v>
      </c>
      <c r="AA30" s="76">
        <f>STOA!J30</f>
        <v>541.97</v>
      </c>
      <c r="AB30" s="76">
        <f>-STOA!P30</f>
        <v>0</v>
      </c>
      <c r="AC30">
        <f t="shared" si="0"/>
        <v>15.15036115253702</v>
      </c>
      <c r="AD30">
        <f t="shared" si="1"/>
        <v>1234.9294106995574</v>
      </c>
      <c r="AE30">
        <f>'IDT-1'!F30</f>
        <v>0</v>
      </c>
      <c r="AF30" s="25"/>
      <c r="AG30">
        <f t="shared" si="2"/>
        <v>1234.9294106995574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-165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10.224090121317158</v>
      </c>
      <c r="F31">
        <f>GT_Spot!T31</f>
        <v>0</v>
      </c>
      <c r="G31">
        <f>PPCL_NG!T31</f>
        <v>0</v>
      </c>
      <c r="H31">
        <f>PPCL_Spot!T31</f>
        <v>23.2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556.04945950535603</v>
      </c>
      <c r="P31" s="37">
        <v>19.380000000000003</v>
      </c>
      <c r="Q31" s="37">
        <v>19.023067741935481</v>
      </c>
      <c r="R31" s="39">
        <v>20.98</v>
      </c>
      <c r="S31" s="39">
        <v>0</v>
      </c>
      <c r="T31" s="38">
        <f>SUMPRODUCT(LTA!J31:AN31,LTA!J$101:AN$101,LTA!J$105:AN$105)</f>
        <v>11.43</v>
      </c>
      <c r="U31" s="38">
        <f>SUMPRODUCT(LTA!J31:AN31,LTA!J$102:AN$102,LTA!J$105:AN$105)</f>
        <v>276.82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-244</v>
      </c>
      <c r="AA31" s="76">
        <f>STOA!J31</f>
        <v>541.97</v>
      </c>
      <c r="AB31" s="76">
        <f>-STOA!P31</f>
        <v>0</v>
      </c>
      <c r="AC31">
        <f t="shared" si="0"/>
        <v>15.302449191753045</v>
      </c>
      <c r="AD31">
        <f t="shared" si="1"/>
        <v>1248.0627108360904</v>
      </c>
      <c r="AE31">
        <f>'IDT-1'!F31</f>
        <v>0</v>
      </c>
      <c r="AF31" s="25"/>
      <c r="AG31">
        <f t="shared" si="2"/>
        <v>1248.0627108360904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-34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10.224090121317158</v>
      </c>
      <c r="F32">
        <f>GT_Spot!T32</f>
        <v>0</v>
      </c>
      <c r="G32">
        <f>PPCL_NG!T32</f>
        <v>0</v>
      </c>
      <c r="H32">
        <f>PPCL_Spot!T32</f>
        <v>23.2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540.92634552521281</v>
      </c>
      <c r="P32" s="37">
        <v>19.380000000000003</v>
      </c>
      <c r="Q32" s="37">
        <v>7.7525008067118426</v>
      </c>
      <c r="R32" s="39">
        <v>23.21</v>
      </c>
      <c r="S32" s="39">
        <v>0</v>
      </c>
      <c r="T32" s="38">
        <f>SUMPRODUCT(LTA!J32:AN32,LTA!J$101:AN$101,LTA!J$105:AN$105)</f>
        <v>13.94</v>
      </c>
      <c r="U32" s="38">
        <f>SUMPRODUCT(LTA!J32:AN32,LTA!J$102:AN$102,LTA!J$105:AN$105)</f>
        <v>283.3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-106</v>
      </c>
      <c r="AA32" s="76">
        <f>STOA!J32</f>
        <v>541.97</v>
      </c>
      <c r="AB32" s="76">
        <f>-STOA!P32</f>
        <v>0</v>
      </c>
      <c r="AC32">
        <f t="shared" si="0"/>
        <v>15.12416332571463</v>
      </c>
      <c r="AD32">
        <f t="shared" si="1"/>
        <v>1239.0673157867623</v>
      </c>
      <c r="AE32">
        <f>'IDT-1'!F32</f>
        <v>0</v>
      </c>
      <c r="AF32" s="25"/>
      <c r="AG32">
        <f t="shared" si="2"/>
        <v>1239.0673157867623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-166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10.224090121317158</v>
      </c>
      <c r="F33">
        <f>GT_Spot!T33</f>
        <v>0</v>
      </c>
      <c r="G33">
        <f>PPCL_NG!T33</f>
        <v>0</v>
      </c>
      <c r="H33">
        <f>PPCL_Spot!T33</f>
        <v>23.2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541.02137967428439</v>
      </c>
      <c r="P33" s="37">
        <v>19.380000000000003</v>
      </c>
      <c r="Q33" s="37">
        <v>7.7525008067118426</v>
      </c>
      <c r="R33" s="39">
        <v>24.2</v>
      </c>
      <c r="S33" s="39">
        <v>0</v>
      </c>
      <c r="T33" s="38">
        <f>SUMPRODUCT(LTA!J33:AN33,LTA!J$101:AN$101,LTA!J$105:AN$105)</f>
        <v>20.48</v>
      </c>
      <c r="U33" s="38">
        <f>SUMPRODUCT(LTA!J33:AN33,LTA!J$102:AN$102,LTA!J$105:AN$105)</f>
        <v>292.75999999999993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-117</v>
      </c>
      <c r="AA33" s="76">
        <f>STOA!J33</f>
        <v>541.97</v>
      </c>
      <c r="AB33" s="76">
        <f>-STOA!P33</f>
        <v>0</v>
      </c>
      <c r="AC33">
        <f t="shared" si="0"/>
        <v>15.047427511719718</v>
      </c>
      <c r="AD33">
        <f t="shared" si="1"/>
        <v>1282.2290857498288</v>
      </c>
      <c r="AE33">
        <f>'IDT-1'!F33</f>
        <v>0</v>
      </c>
      <c r="AF33" s="25"/>
      <c r="AG33">
        <f t="shared" si="2"/>
        <v>1282.2290857498288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-129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10.224090121317158</v>
      </c>
      <c r="F34">
        <f>GT_Spot!T34</f>
        <v>0</v>
      </c>
      <c r="G34">
        <f>PPCL_NG!T34</f>
        <v>0</v>
      </c>
      <c r="H34">
        <f>PPCL_Spot!T34</f>
        <v>23.2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541.10421567428421</v>
      </c>
      <c r="P34" s="37">
        <v>19.380000000000003</v>
      </c>
      <c r="Q34" s="37">
        <v>7.7525008067118426</v>
      </c>
      <c r="R34" s="39">
        <v>25.2</v>
      </c>
      <c r="S34" s="39">
        <v>0</v>
      </c>
      <c r="T34" s="38">
        <f>SUMPRODUCT(LTA!J34:AN34,LTA!J$101:AN$101,LTA!J$105:AN$105)</f>
        <v>27.22</v>
      </c>
      <c r="U34" s="38">
        <f>SUMPRODUCT(LTA!J34:AN34,LTA!J$102:AN$102,LTA!J$105:AN$105)</f>
        <v>300.93999999999994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-131</v>
      </c>
      <c r="AA34" s="76">
        <f>STOA!J34</f>
        <v>541.97</v>
      </c>
      <c r="AB34" s="76">
        <f>-STOA!P34</f>
        <v>0</v>
      </c>
      <c r="AC34">
        <f t="shared" si="0"/>
        <v>15.266562911368606</v>
      </c>
      <c r="AD34">
        <f t="shared" si="1"/>
        <v>1288.0127863501798</v>
      </c>
      <c r="AE34">
        <f>'IDT-1'!F34</f>
        <v>0</v>
      </c>
      <c r="AF34" s="25"/>
      <c r="AG34">
        <f t="shared" si="2"/>
        <v>1288.0127863501798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-125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10.224090121317158</v>
      </c>
      <c r="F35">
        <f>GT_Spot!T35</f>
        <v>0</v>
      </c>
      <c r="G35">
        <f>PPCL_NG!T35</f>
        <v>0</v>
      </c>
      <c r="H35">
        <f>PPCL_Spot!T35</f>
        <v>23.2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541.50478761897671</v>
      </c>
      <c r="P35" s="37">
        <v>19.380000000000003</v>
      </c>
      <c r="Q35" s="37">
        <v>7.7525008067118426</v>
      </c>
      <c r="R35" s="39">
        <v>25.2</v>
      </c>
      <c r="S35" s="39">
        <v>0</v>
      </c>
      <c r="T35" s="38">
        <f>SUMPRODUCT(LTA!J35:AN35,LTA!J$101:AN$101,LTA!J$105:AN$105)</f>
        <v>33.99</v>
      </c>
      <c r="U35" s="38">
        <f>SUMPRODUCT(LTA!J35:AN35,LTA!J$102:AN$102,LTA!J$105:AN$105)</f>
        <v>308.58999999999997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-146</v>
      </c>
      <c r="AA35" s="76">
        <f>STOA!J35</f>
        <v>541.97</v>
      </c>
      <c r="AB35" s="76">
        <f>-STOA!P35</f>
        <v>0</v>
      </c>
      <c r="AC35">
        <f t="shared" si="0"/>
        <v>15.636719289725805</v>
      </c>
      <c r="AD35">
        <f t="shared" si="1"/>
        <v>1273.4632019165149</v>
      </c>
      <c r="AE35">
        <f>'IDT-1'!F35</f>
        <v>0</v>
      </c>
      <c r="AF35" s="25"/>
      <c r="AG35">
        <f t="shared" si="2"/>
        <v>1273.4632019165149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-139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10.224090121317158</v>
      </c>
      <c r="F36">
        <f>GT_Spot!T36</f>
        <v>0</v>
      </c>
      <c r="G36">
        <f>PPCL_NG!T36</f>
        <v>0</v>
      </c>
      <c r="H36">
        <f>PPCL_Spot!T36</f>
        <v>23.2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541.94492997331122</v>
      </c>
      <c r="P36" s="37">
        <v>19.380000000000003</v>
      </c>
      <c r="Q36" s="37">
        <v>7.7525008067118426</v>
      </c>
      <c r="R36" s="39">
        <v>25.2</v>
      </c>
      <c r="S36" s="39">
        <v>0</v>
      </c>
      <c r="T36" s="38">
        <f>SUMPRODUCT(LTA!J36:AN36,LTA!J$101:AN$101,LTA!J$105:AN$105)</f>
        <v>42.74</v>
      </c>
      <c r="U36" s="38">
        <f>SUMPRODUCT(LTA!J36:AN36,LTA!J$102:AN$102,LTA!J$105:AN$105)</f>
        <v>315.35999999999996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-148</v>
      </c>
      <c r="AA36" s="76">
        <f>STOA!J36</f>
        <v>541.97</v>
      </c>
      <c r="AB36" s="76">
        <f>-STOA!P36</f>
        <v>0</v>
      </c>
      <c r="AC36">
        <f t="shared" si="0"/>
        <v>15.863967220475994</v>
      </c>
      <c r="AD36">
        <f t="shared" si="1"/>
        <v>1278.1960963400991</v>
      </c>
      <c r="AE36">
        <f>'IDT-1'!F36</f>
        <v>0</v>
      </c>
      <c r="AF36" s="25"/>
      <c r="AG36">
        <f t="shared" si="2"/>
        <v>1278.1960963400991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-148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10.224090121317158</v>
      </c>
      <c r="F37">
        <f>GT_Spot!T37</f>
        <v>0</v>
      </c>
      <c r="G37">
        <f>PPCL_NG!T37</f>
        <v>0</v>
      </c>
      <c r="H37">
        <f>PPCL_Spot!T37</f>
        <v>24.168066554675626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542.92973703852851</v>
      </c>
      <c r="P37" s="37">
        <v>19.380000000000003</v>
      </c>
      <c r="Q37" s="37">
        <v>7.7525008067118426</v>
      </c>
      <c r="R37" s="39">
        <v>25.2</v>
      </c>
      <c r="S37" s="39">
        <v>0</v>
      </c>
      <c r="T37" s="38">
        <f>SUMPRODUCT(LTA!J37:AN37,LTA!J$101:AN$101,LTA!J$105:AN$105)</f>
        <v>49.51</v>
      </c>
      <c r="U37" s="38">
        <f>SUMPRODUCT(LTA!J37:AN37,LTA!J$102:AN$102,LTA!J$105:AN$105)</f>
        <v>321.49999999999994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-146</v>
      </c>
      <c r="AA37" s="76">
        <f>STOA!J37</f>
        <v>541.97</v>
      </c>
      <c r="AB37" s="76">
        <f>-STOA!P37</f>
        <v>0</v>
      </c>
      <c r="AC37">
        <f t="shared" si="0"/>
        <v>16.192123144280433</v>
      </c>
      <c r="AD37">
        <f t="shared" si="1"/>
        <v>1268.7308140361877</v>
      </c>
      <c r="AE37">
        <f>'IDT-1'!F37</f>
        <v>0</v>
      </c>
      <c r="AF37" s="25"/>
      <c r="AG37">
        <f t="shared" si="2"/>
        <v>1268.7308140361877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-174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10.224090121317158</v>
      </c>
      <c r="F38">
        <f>GT_Spot!T38</f>
        <v>0</v>
      </c>
      <c r="G38">
        <f>PPCL_NG!T38</f>
        <v>0</v>
      </c>
      <c r="H38">
        <f>PPCL_Spot!T38</f>
        <v>24.168066554675626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542.92973703852851</v>
      </c>
      <c r="P38" s="37">
        <v>19.380000000000003</v>
      </c>
      <c r="Q38" s="37">
        <v>7.7525008067118426</v>
      </c>
      <c r="R38" s="39">
        <v>25.2</v>
      </c>
      <c r="S38" s="39">
        <v>0</v>
      </c>
      <c r="T38" s="38">
        <f>SUMPRODUCT(LTA!J38:AN38,LTA!J$101:AN$101,LTA!J$105:AN$105)</f>
        <v>57.25</v>
      </c>
      <c r="U38" s="38">
        <f>SUMPRODUCT(LTA!J38:AN38,LTA!J$102:AN$102,LTA!J$105:AN$105)</f>
        <v>327.39999999999998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-154</v>
      </c>
      <c r="AA38" s="76">
        <f>STOA!J38</f>
        <v>541.97</v>
      </c>
      <c r="AB38" s="76">
        <f>-STOA!P38</f>
        <v>0</v>
      </c>
      <c r="AC38">
        <f t="shared" si="0"/>
        <v>16.408353036979101</v>
      </c>
      <c r="AD38">
        <f t="shared" si="1"/>
        <v>1270.154584143489</v>
      </c>
      <c r="AE38">
        <f>'IDT-1'!F38</f>
        <v>0</v>
      </c>
      <c r="AF38" s="25"/>
      <c r="AG38">
        <f t="shared" si="2"/>
        <v>1270.154584143489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-178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10.135441941074522</v>
      </c>
      <c r="F39">
        <f>GT_Spot!T39</f>
        <v>0</v>
      </c>
      <c r="G39">
        <f>PPCL_NG!T39</f>
        <v>0</v>
      </c>
      <c r="H39">
        <f>PPCL_Spot!T39</f>
        <v>24.168066554675626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544.54632421644033</v>
      </c>
      <c r="P39" s="37">
        <v>19.380000000000003</v>
      </c>
      <c r="Q39" s="37">
        <v>7.7525008067118426</v>
      </c>
      <c r="R39" s="39">
        <v>25.2</v>
      </c>
      <c r="S39" s="39">
        <v>0</v>
      </c>
      <c r="T39" s="38">
        <f>SUMPRODUCT(LTA!J39:AN39,LTA!J$101:AN$101,LTA!J$105:AN$105)</f>
        <v>60.91</v>
      </c>
      <c r="U39" s="38">
        <f>SUMPRODUCT(LTA!J39:AN39,LTA!J$102:AN$102,LTA!J$105:AN$105)</f>
        <v>333.42999999999995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-114</v>
      </c>
      <c r="AA39" s="76">
        <f>STOA!J39</f>
        <v>541.91</v>
      </c>
      <c r="AB39" s="76">
        <f>-STOA!P39</f>
        <v>0</v>
      </c>
      <c r="AC39">
        <f t="shared" si="0"/>
        <v>15.993810261066177</v>
      </c>
      <c r="AD39">
        <f t="shared" si="1"/>
        <v>1341.7270659170711</v>
      </c>
      <c r="AE39">
        <f>'IDT-1'!F39</f>
        <v>0</v>
      </c>
      <c r="AF39" s="25"/>
      <c r="AG39">
        <f t="shared" si="2"/>
        <v>1341.7270659170711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-158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10.135441941074522</v>
      </c>
      <c r="F40">
        <f>GT_Spot!T40</f>
        <v>0</v>
      </c>
      <c r="G40">
        <f>PPCL_NG!T40</f>
        <v>0</v>
      </c>
      <c r="H40">
        <f>PPCL_Spot!T40</f>
        <v>24.168066554675626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544.54632421644033</v>
      </c>
      <c r="P40" s="37">
        <v>19.380000000000003</v>
      </c>
      <c r="Q40" s="37">
        <v>7.7525008067118426</v>
      </c>
      <c r="R40" s="39">
        <v>25.2</v>
      </c>
      <c r="S40" s="39">
        <v>0</v>
      </c>
      <c r="T40" s="38">
        <f>SUMPRODUCT(LTA!J40:AN40,LTA!J$101:AN$101,LTA!J$105:AN$105)</f>
        <v>68.55</v>
      </c>
      <c r="U40" s="38">
        <f>SUMPRODUCT(LTA!J40:AN40,LTA!J$102:AN$102,LTA!J$105:AN$105)</f>
        <v>339.70999999999992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-49</v>
      </c>
      <c r="AA40" s="76">
        <f>STOA!J40</f>
        <v>541.91</v>
      </c>
      <c r="AB40" s="76">
        <f>-STOA!P40</f>
        <v>0</v>
      </c>
      <c r="AC40">
        <f t="shared" si="0"/>
        <v>15.534699535773722</v>
      </c>
      <c r="AD40">
        <f t="shared" si="1"/>
        <v>1424.1061766423634</v>
      </c>
      <c r="AE40">
        <f>'IDT-1'!F40</f>
        <v>0</v>
      </c>
      <c r="AF40" s="25"/>
      <c r="AG40">
        <f t="shared" si="2"/>
        <v>1424.1061766423634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-155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10.135441941074522</v>
      </c>
      <c r="F41">
        <f>GT_Spot!T41</f>
        <v>0</v>
      </c>
      <c r="G41">
        <f>PPCL_NG!T41</f>
        <v>0</v>
      </c>
      <c r="H41">
        <f>PPCL_Spot!T41</f>
        <v>24.168066554675626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541.17265396870221</v>
      </c>
      <c r="P41" s="37">
        <v>19.380000000000003</v>
      </c>
      <c r="Q41" s="37">
        <v>7.7525008067118426</v>
      </c>
      <c r="R41" s="39">
        <v>25.2</v>
      </c>
      <c r="S41" s="39">
        <v>0</v>
      </c>
      <c r="T41" s="38">
        <f>SUMPRODUCT(LTA!J41:AN41,LTA!J$101:AN$101,LTA!J$105:AN$105)</f>
        <v>74.569999999999993</v>
      </c>
      <c r="U41" s="38">
        <f>SUMPRODUCT(LTA!J41:AN41,LTA!J$102:AN$102,LTA!J$105:AN$105)</f>
        <v>345.75999999999993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541.91</v>
      </c>
      <c r="AB41" s="76">
        <f>-STOA!P41</f>
        <v>0</v>
      </c>
      <c r="AC41">
        <f t="shared" si="0"/>
        <v>15.226546608072715</v>
      </c>
      <c r="AD41">
        <f t="shared" si="1"/>
        <v>1478.1106593223265</v>
      </c>
      <c r="AE41">
        <f>'IDT-1'!F41</f>
        <v>0</v>
      </c>
      <c r="AF41" s="25"/>
      <c r="AG41">
        <f t="shared" si="2"/>
        <v>1478.1106593223265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-159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10.135441941074522</v>
      </c>
      <c r="F42">
        <f>GT_Spot!T42</f>
        <v>0</v>
      </c>
      <c r="G42">
        <f>PPCL_NG!T42</f>
        <v>0</v>
      </c>
      <c r="H42">
        <f>PPCL_Spot!T42</f>
        <v>24.168066554675626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542.01955923837738</v>
      </c>
      <c r="P42" s="37">
        <v>19.380000000000003</v>
      </c>
      <c r="Q42" s="37">
        <v>7.7525008067118426</v>
      </c>
      <c r="R42" s="39">
        <v>25.2</v>
      </c>
      <c r="S42" s="39">
        <v>0</v>
      </c>
      <c r="T42" s="38">
        <f>SUMPRODUCT(LTA!J42:AN42,LTA!J$101:AN$101,LTA!J$105:AN$105)</f>
        <v>82.65</v>
      </c>
      <c r="U42" s="38">
        <f>SUMPRODUCT(LTA!J42:AN42,LTA!J$102:AN$102,LTA!J$105:AN$105)</f>
        <v>351.21999999999997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541.91</v>
      </c>
      <c r="AB42" s="76">
        <f>-STOA!P42</f>
        <v>0</v>
      </c>
      <c r="AC42">
        <f t="shared" si="0"/>
        <v>15.076319565141535</v>
      </c>
      <c r="AD42">
        <f t="shared" si="1"/>
        <v>1524.6477916349327</v>
      </c>
      <c r="AE42">
        <f>'IDT-1'!F42</f>
        <v>0</v>
      </c>
      <c r="AF42" s="25"/>
      <c r="AG42">
        <f t="shared" si="2"/>
        <v>1524.6477916349327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-127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10.135441941074522</v>
      </c>
      <c r="F43">
        <f>GT_Spot!T43</f>
        <v>0</v>
      </c>
      <c r="G43">
        <f>PPCL_NG!T43</f>
        <v>0</v>
      </c>
      <c r="H43">
        <f>PPCL_Spot!T43</f>
        <v>24.168066554675626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535.10534383061247</v>
      </c>
      <c r="P43" s="37">
        <v>19.380000000000003</v>
      </c>
      <c r="Q43" s="37">
        <v>7.7525008067118426</v>
      </c>
      <c r="R43" s="39">
        <v>25.2</v>
      </c>
      <c r="S43" s="39">
        <v>0</v>
      </c>
      <c r="T43" s="38">
        <f>SUMPRODUCT(LTA!J43:AN43,LTA!J$101:AN$101,LTA!J$105:AN$105)</f>
        <v>91.460000000000008</v>
      </c>
      <c r="U43" s="38">
        <f>SUMPRODUCT(LTA!J43:AN43,LTA!J$102:AN$102,LTA!J$105:AN$105)</f>
        <v>355.57999999999993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546.53</v>
      </c>
      <c r="AB43" s="76">
        <f>-STOA!P43</f>
        <v>0</v>
      </c>
      <c r="AC43">
        <f t="shared" si="0"/>
        <v>14.837301004445637</v>
      </c>
      <c r="AD43">
        <f t="shared" si="1"/>
        <v>1574.7625947878639</v>
      </c>
      <c r="AE43">
        <f>'IDT-1'!F43</f>
        <v>0</v>
      </c>
      <c r="AF43" s="25"/>
      <c r="AG43">
        <f t="shared" si="2"/>
        <v>1574.7625947878639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-88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10.135441941074522</v>
      </c>
      <c r="F44">
        <f>GT_Spot!T44</f>
        <v>0</v>
      </c>
      <c r="G44">
        <f>PPCL_NG!T44</f>
        <v>0</v>
      </c>
      <c r="H44">
        <f>PPCL_Spot!T44</f>
        <v>24.168066554675626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531.10011361340912</v>
      </c>
      <c r="P44" s="37">
        <v>19.380000000000003</v>
      </c>
      <c r="Q44" s="37">
        <v>7.7525008067118426</v>
      </c>
      <c r="R44" s="39">
        <v>25.2</v>
      </c>
      <c r="S44" s="39">
        <v>0</v>
      </c>
      <c r="T44" s="38">
        <f>SUMPRODUCT(LTA!J44:AN44,LTA!J$101:AN$101,LTA!J$105:AN$105)</f>
        <v>98.17</v>
      </c>
      <c r="U44" s="38">
        <f>SUMPRODUCT(LTA!J44:AN44,LTA!J$102:AN$102,LTA!J$105:AN$105)</f>
        <v>358.89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546.53</v>
      </c>
      <c r="AB44" s="76">
        <f>-STOA!P44</f>
        <v>0</v>
      </c>
      <c r="AC44">
        <f t="shared" si="0"/>
        <v>14.752286547022903</v>
      </c>
      <c r="AD44">
        <f t="shared" si="1"/>
        <v>1596.8623790280831</v>
      </c>
      <c r="AE44">
        <f>'IDT-1'!F44</f>
        <v>0</v>
      </c>
      <c r="AF44" s="25"/>
      <c r="AG44">
        <f t="shared" si="2"/>
        <v>1596.8623790280831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-72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10.135441941074522</v>
      </c>
      <c r="F45">
        <f>GT_Spot!T45</f>
        <v>0</v>
      </c>
      <c r="G45">
        <f>PPCL_NG!T45</f>
        <v>0</v>
      </c>
      <c r="H45">
        <f>PPCL_Spot!T45</f>
        <v>24.168066554675626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531.10011361340912</v>
      </c>
      <c r="P45" s="37">
        <v>19.380000000000003</v>
      </c>
      <c r="Q45" s="37">
        <v>7.7525008067118426</v>
      </c>
      <c r="R45" s="39">
        <v>25.2</v>
      </c>
      <c r="S45" s="39">
        <v>0</v>
      </c>
      <c r="T45" s="38">
        <f>SUMPRODUCT(LTA!J45:AN45,LTA!J$101:AN$101,LTA!J$105:AN$105)</f>
        <v>104.89</v>
      </c>
      <c r="U45" s="38">
        <f>SUMPRODUCT(LTA!J45:AN45,LTA!J$102:AN$102,LTA!J$105:AN$105)</f>
        <v>351.43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546.53</v>
      </c>
      <c r="AB45" s="76">
        <f>-STOA!P45</f>
        <v>0</v>
      </c>
      <c r="AC45">
        <f t="shared" si="0"/>
        <v>14.983262963319797</v>
      </c>
      <c r="AD45">
        <f t="shared" si="1"/>
        <v>1567.8914026117864</v>
      </c>
      <c r="AE45">
        <f>'IDT-1'!F45</f>
        <v>0</v>
      </c>
      <c r="AF45" s="25"/>
      <c r="AG45">
        <f t="shared" si="2"/>
        <v>1567.8914026117864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-100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10.135441941074522</v>
      </c>
      <c r="F46">
        <f>GT_Spot!T46</f>
        <v>0</v>
      </c>
      <c r="G46">
        <f>PPCL_NG!T46</f>
        <v>0</v>
      </c>
      <c r="H46">
        <f>PPCL_Spot!T46</f>
        <v>24.168066554675626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531.10011361340912</v>
      </c>
      <c r="P46" s="37">
        <v>19.380000000000003</v>
      </c>
      <c r="Q46" s="37">
        <v>7.7525008067118426</v>
      </c>
      <c r="R46" s="39">
        <v>25.2</v>
      </c>
      <c r="S46" s="39">
        <v>0</v>
      </c>
      <c r="T46" s="38">
        <f>SUMPRODUCT(LTA!J46:AN46,LTA!J$101:AN$101,LTA!J$105:AN$105)</f>
        <v>105.63</v>
      </c>
      <c r="U46" s="38">
        <f>SUMPRODUCT(LTA!J46:AN46,LTA!J$102:AN$102,LTA!J$105:AN$105)</f>
        <v>353.19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546.53</v>
      </c>
      <c r="AB46" s="76">
        <f>-STOA!P46</f>
        <v>0</v>
      </c>
      <c r="AC46">
        <f t="shared" si="0"/>
        <v>14.792484020197572</v>
      </c>
      <c r="AD46">
        <f t="shared" si="1"/>
        <v>1595.5821815549084</v>
      </c>
      <c r="AE46">
        <f>'IDT-1'!F46</f>
        <v>0</v>
      </c>
      <c r="AF46" s="25"/>
      <c r="AG46">
        <f t="shared" si="2"/>
        <v>1595.5821815549084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-75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10.135441941074522</v>
      </c>
      <c r="F47">
        <f>GT_Spot!T47</f>
        <v>0</v>
      </c>
      <c r="G47">
        <f>PPCL_NG!T47</f>
        <v>0</v>
      </c>
      <c r="H47">
        <f>PPCL_Spot!T47</f>
        <v>24.168066554675626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454.60402718403606</v>
      </c>
      <c r="P47" s="37">
        <v>19.380000000000003</v>
      </c>
      <c r="Q47" s="37">
        <v>7.7525008067118426</v>
      </c>
      <c r="R47" s="39">
        <v>25.2</v>
      </c>
      <c r="S47" s="39">
        <v>0</v>
      </c>
      <c r="T47" s="38">
        <f>SUMPRODUCT(LTA!J47:AN47,LTA!J$101:AN$101,LTA!J$105:AN$105)</f>
        <v>106.06</v>
      </c>
      <c r="U47" s="38">
        <f>SUMPRODUCT(LTA!J47:AN47,LTA!J$102:AN$102,LTA!J$105:AN$105)</f>
        <v>354.66999999999996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546.53</v>
      </c>
      <c r="AB47" s="76">
        <f>-STOA!P47</f>
        <v>0</v>
      </c>
      <c r="AC47">
        <f t="shared" si="0"/>
        <v>14.018916064824158</v>
      </c>
      <c r="AD47">
        <f t="shared" si="1"/>
        <v>1654.899663080909</v>
      </c>
      <c r="AE47">
        <f>'IDT-1'!F47</f>
        <v>0</v>
      </c>
      <c r="AF47" s="25"/>
      <c r="AG47">
        <f t="shared" si="2"/>
        <v>1654.899663080909</v>
      </c>
      <c r="AI47" s="35">
        <f>PXIL!J47</f>
        <v>0</v>
      </c>
      <c r="AJ47" s="35">
        <f>PXIL!P47</f>
        <v>0</v>
      </c>
      <c r="AK47" s="35">
        <f>RTM_IEX!J47</f>
        <v>58.13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9.8989298454221153</v>
      </c>
      <c r="F48">
        <f>GT_Spot!T48</f>
        <v>0</v>
      </c>
      <c r="G48">
        <f>PPCL_NG!T48</f>
        <v>0</v>
      </c>
      <c r="H48">
        <f>PPCL_Spot!T48</f>
        <v>24.168066554675626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424.63402718403609</v>
      </c>
      <c r="P48" s="37">
        <v>19.380000000000003</v>
      </c>
      <c r="Q48" s="37">
        <v>7.7525008067118426</v>
      </c>
      <c r="R48" s="39">
        <v>25.2</v>
      </c>
      <c r="S48" s="39">
        <v>0</v>
      </c>
      <c r="T48" s="38">
        <f>SUMPRODUCT(LTA!J48:AN48,LTA!J$101:AN$101,LTA!J$105:AN$105)</f>
        <v>106.2</v>
      </c>
      <c r="U48" s="38">
        <f>SUMPRODUCT(LTA!J48:AN48,LTA!J$102:AN$102,LTA!J$105:AN$105)</f>
        <v>355.43999999999994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546.53</v>
      </c>
      <c r="AB48" s="76">
        <f>-STOA!P48</f>
        <v>0</v>
      </c>
      <c r="AC48">
        <f t="shared" si="0"/>
        <v>14.098409363220677</v>
      </c>
      <c r="AD48">
        <f t="shared" si="1"/>
        <v>1664.2836576868599</v>
      </c>
      <c r="AE48">
        <f>'IDT-1'!F48</f>
        <v>0</v>
      </c>
      <c r="AF48" s="25"/>
      <c r="AG48">
        <f t="shared" si="2"/>
        <v>1664.2836576868599</v>
      </c>
      <c r="AI48" s="35">
        <f>PXIL!J48</f>
        <v>0</v>
      </c>
      <c r="AJ48" s="35">
        <f>PXIL!P48</f>
        <v>0</v>
      </c>
      <c r="AK48" s="35">
        <f>RTM_IEX!J48</f>
        <v>96.89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9.8989298454221153</v>
      </c>
      <c r="F49">
        <f>GT_Spot!T49</f>
        <v>0</v>
      </c>
      <c r="G49">
        <f>PPCL_NG!T49</f>
        <v>0</v>
      </c>
      <c r="H49">
        <f>PPCL_Spot!T49</f>
        <v>24.168066554675626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424.91404543287462</v>
      </c>
      <c r="P49" s="37">
        <v>19.380000000000003</v>
      </c>
      <c r="Q49" s="37">
        <v>5.25</v>
      </c>
      <c r="R49" s="39">
        <v>25.2</v>
      </c>
      <c r="S49" s="39">
        <v>0</v>
      </c>
      <c r="T49" s="38">
        <f>SUMPRODUCT(LTA!J49:AN49,LTA!J$101:AN$101,LTA!J$105:AN$105)</f>
        <v>106.32</v>
      </c>
      <c r="U49" s="38">
        <f>SUMPRODUCT(LTA!J49:AN49,LTA!J$102:AN$102,LTA!J$105:AN$105)</f>
        <v>362.48999999999995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546.53</v>
      </c>
      <c r="AB49" s="76">
        <f>-STOA!P49</f>
        <v>0</v>
      </c>
      <c r="AC49">
        <f t="shared" si="0"/>
        <v>13.977260509734542</v>
      </c>
      <c r="AD49">
        <f t="shared" si="1"/>
        <v>1649.9823239824727</v>
      </c>
      <c r="AE49">
        <f>'IDT-1'!F49</f>
        <v>0</v>
      </c>
      <c r="AF49" s="25"/>
      <c r="AG49">
        <f t="shared" si="2"/>
        <v>1649.9823239824727</v>
      </c>
      <c r="AI49" s="35">
        <f>PXIL!J49</f>
        <v>0</v>
      </c>
      <c r="AJ49" s="35">
        <f>PXIL!P49</f>
        <v>0</v>
      </c>
      <c r="AK49" s="35">
        <f>RTM_IEX!J49</f>
        <v>77.52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9.8989298454221153</v>
      </c>
      <c r="F50">
        <f>GT_Spot!T50</f>
        <v>0</v>
      </c>
      <c r="G50">
        <f>PPCL_NG!T50</f>
        <v>0</v>
      </c>
      <c r="H50">
        <f>PPCL_Spot!T50</f>
        <v>24.168066554675626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424.91404543287462</v>
      </c>
      <c r="P50" s="37">
        <v>19.380000000000003</v>
      </c>
      <c r="Q50" s="37">
        <v>5.25</v>
      </c>
      <c r="R50" s="39">
        <v>25.2</v>
      </c>
      <c r="S50" s="39">
        <v>0</v>
      </c>
      <c r="T50" s="38">
        <f>SUMPRODUCT(LTA!J50:AN50,LTA!J$101:AN$101,LTA!J$105:AN$105)</f>
        <v>106.44</v>
      </c>
      <c r="U50" s="38">
        <f>SUMPRODUCT(LTA!J50:AN50,LTA!J$102:AN$102,LTA!J$105:AN$105)</f>
        <v>368.79999999999995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546.53</v>
      </c>
      <c r="AB50" s="76">
        <f>-STOA!P50</f>
        <v>0</v>
      </c>
      <c r="AC50">
        <f t="shared" si="0"/>
        <v>14.03127250973454</v>
      </c>
      <c r="AD50">
        <f t="shared" si="1"/>
        <v>1656.3583119824727</v>
      </c>
      <c r="AE50">
        <f>'IDT-1'!F50</f>
        <v>0</v>
      </c>
      <c r="AF50" s="25"/>
      <c r="AG50">
        <f t="shared" si="2"/>
        <v>1656.3583119824727</v>
      </c>
      <c r="AI50" s="35">
        <f>PXIL!J50</f>
        <v>0</v>
      </c>
      <c r="AJ50" s="35">
        <f>PXIL!P50</f>
        <v>0</v>
      </c>
      <c r="AK50" s="35">
        <f>RTM_IEX!J50</f>
        <v>77.52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9.8989298454221153</v>
      </c>
      <c r="F51">
        <f>GT_Spot!T51</f>
        <v>0</v>
      </c>
      <c r="G51">
        <f>PPCL_NG!T51</f>
        <v>0</v>
      </c>
      <c r="H51">
        <f>PPCL_Spot!T51</f>
        <v>24.168066554675626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422.702719409922</v>
      </c>
      <c r="P51" s="37">
        <v>19.380000000000003</v>
      </c>
      <c r="Q51" s="37">
        <v>5.51</v>
      </c>
      <c r="R51" s="39">
        <v>25.2</v>
      </c>
      <c r="S51" s="39">
        <v>0</v>
      </c>
      <c r="T51" s="38">
        <f>SUMPRODUCT(LTA!J51:AN51,LTA!J$101:AN$101,LTA!J$105:AN$105)</f>
        <v>106.45</v>
      </c>
      <c r="U51" s="38">
        <f>SUMPRODUCT(LTA!J51:AN51,LTA!J$102:AN$102,LTA!J$105:AN$105)</f>
        <v>374.49999999999994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546.53</v>
      </c>
      <c r="AB51" s="76">
        <f>-STOA!P51</f>
        <v>0</v>
      </c>
      <c r="AC51">
        <f t="shared" si="0"/>
        <v>13.940625371141738</v>
      </c>
      <c r="AD51">
        <f t="shared" si="1"/>
        <v>1645.6576330981129</v>
      </c>
      <c r="AE51">
        <f>'IDT-1'!F51</f>
        <v>0</v>
      </c>
      <c r="AF51" s="25"/>
      <c r="AG51">
        <f t="shared" si="2"/>
        <v>1645.6576330981129</v>
      </c>
      <c r="AI51" s="35">
        <f>PXIL!J51</f>
        <v>0</v>
      </c>
      <c r="AJ51" s="35">
        <f>PXIL!P51</f>
        <v>0</v>
      </c>
      <c r="AK51" s="35">
        <f>RTM_IEX!J51</f>
        <v>62.97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9.8989298454221153</v>
      </c>
      <c r="F52">
        <f>GT_Spot!T52</f>
        <v>0</v>
      </c>
      <c r="G52">
        <f>PPCL_NG!T52</f>
        <v>0</v>
      </c>
      <c r="H52">
        <f>PPCL_Spot!T52</f>
        <v>28.03193323677495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422.702719409922</v>
      </c>
      <c r="P52" s="37">
        <v>19.380000000000003</v>
      </c>
      <c r="Q52" s="37">
        <v>7.75</v>
      </c>
      <c r="R52" s="39">
        <v>25.2</v>
      </c>
      <c r="S52" s="39">
        <v>0</v>
      </c>
      <c r="T52" s="38">
        <f>SUMPRODUCT(LTA!J52:AN52,LTA!J$101:AN$101,LTA!J$105:AN$105)</f>
        <v>106.47</v>
      </c>
      <c r="U52" s="38">
        <f>SUMPRODUCT(LTA!J52:AN52,LTA!J$102:AN$102,LTA!J$105:AN$105)</f>
        <v>379.31999999999994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546.53</v>
      </c>
      <c r="AB52" s="76">
        <f>-STOA!P52</f>
        <v>0</v>
      </c>
      <c r="AC52">
        <f t="shared" si="0"/>
        <v>14.113949851271371</v>
      </c>
      <c r="AD52">
        <f t="shared" si="1"/>
        <v>1666.1181753000826</v>
      </c>
      <c r="AE52">
        <f>'IDT-1'!F52</f>
        <v>0</v>
      </c>
      <c r="AF52" s="25"/>
      <c r="AG52">
        <f t="shared" si="2"/>
        <v>1666.1181753000826</v>
      </c>
      <c r="AI52" s="35">
        <f>PXIL!J52</f>
        <v>0</v>
      </c>
      <c r="AJ52" s="35">
        <f>PXIL!P52</f>
        <v>0</v>
      </c>
      <c r="AK52" s="35">
        <f>RTM_IEX!J52</f>
        <v>72.66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9.8989298454221153</v>
      </c>
      <c r="F53">
        <f>GT_Spot!T53</f>
        <v>0</v>
      </c>
      <c r="G53">
        <f>PPCL_NG!T53</f>
        <v>0</v>
      </c>
      <c r="H53">
        <f>PPCL_Spot!T53</f>
        <v>29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422.702719409922</v>
      </c>
      <c r="P53" s="37">
        <v>19.380000000000003</v>
      </c>
      <c r="Q53" s="37">
        <v>7.75</v>
      </c>
      <c r="R53" s="39">
        <v>25.2</v>
      </c>
      <c r="S53" s="39">
        <v>0</v>
      </c>
      <c r="T53" s="38">
        <f>SUMPRODUCT(LTA!J53:AN53,LTA!J$101:AN$101,LTA!J$105:AN$105)</f>
        <v>102.83</v>
      </c>
      <c r="U53" s="38">
        <f>SUMPRODUCT(LTA!J53:AN53,LTA!J$102:AN$102,LTA!J$105:AN$105)</f>
        <v>380.15999999999997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546.53</v>
      </c>
      <c r="AB53" s="76">
        <f>-STOA!P53</f>
        <v>0</v>
      </c>
      <c r="AC53">
        <f t="shared" si="0"/>
        <v>14.139301612082463</v>
      </c>
      <c r="AD53">
        <f t="shared" si="1"/>
        <v>1669.1108903024967</v>
      </c>
      <c r="AE53">
        <f>'IDT-1'!F53</f>
        <v>0</v>
      </c>
      <c r="AF53" s="25"/>
      <c r="AG53">
        <f t="shared" si="2"/>
        <v>1669.1108903024967</v>
      </c>
      <c r="AI53" s="35">
        <f>PXIL!J53</f>
        <v>0</v>
      </c>
      <c r="AJ53" s="35">
        <f>PXIL!P53</f>
        <v>0</v>
      </c>
      <c r="AK53" s="35">
        <f>RTM_IEX!J53</f>
        <v>77.510000000000005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9.8989298454221153</v>
      </c>
      <c r="F54">
        <f>GT_Spot!T54</f>
        <v>0</v>
      </c>
      <c r="G54">
        <f>PPCL_NG!T54</f>
        <v>0</v>
      </c>
      <c r="H54">
        <f>PPCL_Spot!T54</f>
        <v>29.96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422.702719409922</v>
      </c>
      <c r="P54" s="37">
        <v>19.380000000000003</v>
      </c>
      <c r="Q54" s="37">
        <v>7.75</v>
      </c>
      <c r="R54" s="39">
        <v>25.2</v>
      </c>
      <c r="S54" s="39">
        <v>0</v>
      </c>
      <c r="T54" s="38">
        <f>SUMPRODUCT(LTA!J54:AN54,LTA!J$101:AN$101,LTA!J$105:AN$105)</f>
        <v>102.85</v>
      </c>
      <c r="U54" s="38">
        <f>SUMPRODUCT(LTA!J54:AN54,LTA!J$102:AN$102,LTA!J$105:AN$105)</f>
        <v>380.28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546.53</v>
      </c>
      <c r="AB54" s="76">
        <f>-STOA!P54</f>
        <v>0</v>
      </c>
      <c r="AC54">
        <f t="shared" si="0"/>
        <v>14.026489612082464</v>
      </c>
      <c r="AD54">
        <f t="shared" si="1"/>
        <v>1655.7937023024965</v>
      </c>
      <c r="AE54">
        <f>'IDT-1'!F54</f>
        <v>0</v>
      </c>
      <c r="AF54" s="25"/>
      <c r="AG54">
        <f t="shared" si="2"/>
        <v>1655.7937023024965</v>
      </c>
      <c r="AI54" s="35">
        <f>PXIL!J54</f>
        <v>0</v>
      </c>
      <c r="AJ54" s="35">
        <f>PXIL!P54</f>
        <v>0</v>
      </c>
      <c r="AK54" s="35">
        <f>RTM_IEX!J54</f>
        <v>62.98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9.8989298454221153</v>
      </c>
      <c r="F55">
        <f>GT_Spot!T55</f>
        <v>0</v>
      </c>
      <c r="G55">
        <f>PPCL_NG!T55</f>
        <v>0</v>
      </c>
      <c r="H55">
        <f>PPCL_Spot!T55</f>
        <v>29.96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422.02271940992199</v>
      </c>
      <c r="P55" s="37">
        <v>19.380000000000003</v>
      </c>
      <c r="Q55" s="37">
        <v>7.75</v>
      </c>
      <c r="R55" s="39">
        <v>25.2</v>
      </c>
      <c r="S55" s="39">
        <v>0</v>
      </c>
      <c r="T55" s="38">
        <f>SUMPRODUCT(LTA!J55:AN55,LTA!J$101:AN$101,LTA!J$105:AN$105)</f>
        <v>102.81</v>
      </c>
      <c r="U55" s="38">
        <f>SUMPRODUCT(LTA!J55:AN55,LTA!J$102:AN$102,LTA!J$105:AN$105)</f>
        <v>379.03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545.33000000000004</v>
      </c>
      <c r="AB55" s="76">
        <f>-STOA!P55</f>
        <v>0</v>
      </c>
      <c r="AC55">
        <f t="shared" si="0"/>
        <v>13.809675921078025</v>
      </c>
      <c r="AD55">
        <f t="shared" si="1"/>
        <v>1549.8605159935009</v>
      </c>
      <c r="AE55">
        <f>'IDT-1'!F55</f>
        <v>0</v>
      </c>
      <c r="AF55" s="25"/>
      <c r="AG55">
        <f t="shared" si="2"/>
        <v>1549.8605159935009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-40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9.8989298454221153</v>
      </c>
      <c r="F56">
        <f>GT_Spot!T56</f>
        <v>0</v>
      </c>
      <c r="G56">
        <f>PPCL_NG!T56</f>
        <v>0</v>
      </c>
      <c r="H56">
        <f>PPCL_Spot!T56</f>
        <v>29.38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420.20096976378989</v>
      </c>
      <c r="P56" s="37">
        <v>19.380000000000003</v>
      </c>
      <c r="Q56" s="37">
        <v>7.75</v>
      </c>
      <c r="R56" s="39">
        <v>25.2</v>
      </c>
      <c r="S56" s="39">
        <v>0</v>
      </c>
      <c r="T56" s="38">
        <f>SUMPRODUCT(LTA!J56:AN56,LTA!J$101:AN$101,LTA!J$105:AN$105)</f>
        <v>102.77</v>
      </c>
      <c r="U56" s="38">
        <f>SUMPRODUCT(LTA!J56:AN56,LTA!J$102:AN$102,LTA!J$105:AN$105)</f>
        <v>376.03999999999996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545.33000000000004</v>
      </c>
      <c r="AB56" s="76">
        <f>-STOA!P56</f>
        <v>0</v>
      </c>
      <c r="AC56">
        <f t="shared" si="0"/>
        <v>13.764049224050513</v>
      </c>
      <c r="AD56">
        <f t="shared" si="1"/>
        <v>1544.4743930443963</v>
      </c>
      <c r="AE56">
        <f>'IDT-1'!F56</f>
        <v>0</v>
      </c>
      <c r="AF56" s="25"/>
      <c r="AG56">
        <f t="shared" si="2"/>
        <v>1544.4743930443963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-40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9.8989298454221153</v>
      </c>
      <c r="F57">
        <f>GT_Spot!T57</f>
        <v>0</v>
      </c>
      <c r="G57">
        <f>PPCL_NG!T57</f>
        <v>0</v>
      </c>
      <c r="H57">
        <f>PPCL_Spot!T57</f>
        <v>29.38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419.82921116927542</v>
      </c>
      <c r="P57" s="37">
        <v>19.380000000000003</v>
      </c>
      <c r="Q57" s="37">
        <v>7.75</v>
      </c>
      <c r="R57" s="39">
        <v>25.2</v>
      </c>
      <c r="S57" s="39">
        <v>0</v>
      </c>
      <c r="T57" s="38">
        <f>SUMPRODUCT(LTA!J57:AN57,LTA!J$101:AN$101,LTA!J$105:AN$105)</f>
        <v>102.73</v>
      </c>
      <c r="U57" s="38">
        <f>SUMPRODUCT(LTA!J57:AN57,LTA!J$102:AN$102,LTA!J$105:AN$105)</f>
        <v>373.65999999999997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545.33000000000004</v>
      </c>
      <c r="AB57" s="76">
        <f>-STOA!P57</f>
        <v>0</v>
      </c>
      <c r="AC57">
        <f t="shared" si="0"/>
        <v>13.483148142861031</v>
      </c>
      <c r="AD57">
        <f t="shared" si="1"/>
        <v>1591.6535355310716</v>
      </c>
      <c r="AE57">
        <f>'IDT-1'!F57</f>
        <v>0</v>
      </c>
      <c r="AF57" s="25"/>
      <c r="AG57">
        <f t="shared" si="2"/>
        <v>1591.6535355310716</v>
      </c>
      <c r="AI57" s="35">
        <f>PXIL!J57</f>
        <v>0</v>
      </c>
      <c r="AJ57" s="35">
        <f>PXIL!P57</f>
        <v>0</v>
      </c>
      <c r="AK57" s="35">
        <f>RTM_IEX!J57</f>
        <v>9.69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9.8989298454221153</v>
      </c>
      <c r="F58">
        <f>GT_Spot!T58</f>
        <v>0</v>
      </c>
      <c r="G58">
        <f>PPCL_NG!T58</f>
        <v>0</v>
      </c>
      <c r="H58">
        <f>PPCL_Spot!T58</f>
        <v>29.38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437.27915739633295</v>
      </c>
      <c r="P58" s="37">
        <v>19.380000000000003</v>
      </c>
      <c r="Q58" s="37">
        <v>7.75</v>
      </c>
      <c r="R58" s="39">
        <v>25.2</v>
      </c>
      <c r="S58" s="39">
        <v>0</v>
      </c>
      <c r="T58" s="38">
        <f>SUMPRODUCT(LTA!J58:AN58,LTA!J$101:AN$101,LTA!J$105:AN$105)</f>
        <v>101.63</v>
      </c>
      <c r="U58" s="38">
        <f>SUMPRODUCT(LTA!J58:AN58,LTA!J$102:AN$102,LTA!J$105:AN$105)</f>
        <v>391.66999999999996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545.33000000000004</v>
      </c>
      <c r="AB58" s="76">
        <f>-STOA!P58</f>
        <v>0</v>
      </c>
      <c r="AC58">
        <f t="shared" si="0"/>
        <v>13.934479691168317</v>
      </c>
      <c r="AD58">
        <f t="shared" si="1"/>
        <v>1644.9321502098219</v>
      </c>
      <c r="AE58">
        <f>'IDT-1'!F58</f>
        <v>0</v>
      </c>
      <c r="AF58" s="25"/>
      <c r="AG58">
        <f t="shared" si="2"/>
        <v>1644.9321502098219</v>
      </c>
      <c r="AI58" s="35">
        <f>PXIL!J58</f>
        <v>0</v>
      </c>
      <c r="AJ58" s="35">
        <f>PXIL!P58</f>
        <v>0</v>
      </c>
      <c r="AK58" s="35">
        <f>RTM_IEX!J58</f>
        <v>29.06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9.8989298454221153</v>
      </c>
      <c r="F59">
        <f>GT_Spot!T59</f>
        <v>0</v>
      </c>
      <c r="G59">
        <f>PPCL_NG!T59</f>
        <v>0</v>
      </c>
      <c r="H59">
        <f>PPCL_Spot!T59</f>
        <v>29.38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433.26498687166469</v>
      </c>
      <c r="P59" s="37">
        <v>19.380000000000003</v>
      </c>
      <c r="Q59" s="37">
        <v>7.75</v>
      </c>
      <c r="R59" s="39">
        <v>25.2</v>
      </c>
      <c r="S59" s="39">
        <v>0</v>
      </c>
      <c r="T59" s="38">
        <f>SUMPRODUCT(LTA!J59:AN59,LTA!J$101:AN$101,LTA!J$105:AN$105)</f>
        <v>100.3</v>
      </c>
      <c r="U59" s="38">
        <f>SUMPRODUCT(LTA!J59:AN59,LTA!J$102:AN$102,LTA!J$105:AN$105)</f>
        <v>430.58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545.33000000000004</v>
      </c>
      <c r="AB59" s="76">
        <f>-STOA!P59</f>
        <v>0</v>
      </c>
      <c r="AC59">
        <f t="shared" si="0"/>
        <v>14.257172658761101</v>
      </c>
      <c r="AD59">
        <f t="shared" si="1"/>
        <v>1683.0252867175607</v>
      </c>
      <c r="AE59">
        <f>'IDT-1'!F59</f>
        <v>0</v>
      </c>
      <c r="AF59" s="25"/>
      <c r="AG59">
        <f t="shared" si="2"/>
        <v>1683.0252867175607</v>
      </c>
      <c r="AI59" s="35">
        <f>PXIL!J59</f>
        <v>0</v>
      </c>
      <c r="AJ59" s="35">
        <f>PXIL!P59</f>
        <v>0</v>
      </c>
      <c r="AK59" s="35">
        <f>RTM_IEX!J59</f>
        <v>33.909999999999997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9.8989298454221153</v>
      </c>
      <c r="F60">
        <f>GT_Spot!T60</f>
        <v>0</v>
      </c>
      <c r="G60">
        <f>PPCL_NG!T60</f>
        <v>0</v>
      </c>
      <c r="H60">
        <f>PPCL_Spot!T60</f>
        <v>29.38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439.58498687166474</v>
      </c>
      <c r="P60" s="37">
        <v>19.380000000000003</v>
      </c>
      <c r="Q60" s="37">
        <v>7.75</v>
      </c>
      <c r="R60" s="39">
        <v>25.2</v>
      </c>
      <c r="S60" s="39">
        <v>0</v>
      </c>
      <c r="T60" s="38">
        <f>SUMPRODUCT(LTA!J60:AN60,LTA!J$101:AN$101,LTA!J$105:AN$105)</f>
        <v>98.93</v>
      </c>
      <c r="U60" s="38">
        <f>SUMPRODUCT(LTA!J60:AN60,LTA!J$102:AN$102,LTA!J$105:AN$105)</f>
        <v>446.35999999999996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545.33000000000004</v>
      </c>
      <c r="AB60" s="76">
        <f>-STOA!P60</f>
        <v>0</v>
      </c>
      <c r="AC60">
        <f t="shared" si="0"/>
        <v>14.471960658761102</v>
      </c>
      <c r="AD60">
        <f t="shared" si="1"/>
        <v>1708.3804987175606</v>
      </c>
      <c r="AE60">
        <f>'IDT-1'!F60</f>
        <v>28.140999999999998</v>
      </c>
      <c r="AF60" s="25"/>
      <c r="AG60">
        <f t="shared" si="2"/>
        <v>1736.5214987175607</v>
      </c>
      <c r="AI60" s="35">
        <f>PXIL!J60</f>
        <v>0</v>
      </c>
      <c r="AJ60" s="35">
        <f>PXIL!P60</f>
        <v>0</v>
      </c>
      <c r="AK60" s="35">
        <f>RTM_IEX!J60</f>
        <v>38.75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9.8989298454221153</v>
      </c>
      <c r="F61">
        <f>GT_Spot!T61</f>
        <v>0</v>
      </c>
      <c r="G61">
        <f>PPCL_NG!T61</f>
        <v>0</v>
      </c>
      <c r="H61">
        <f>PPCL_Spot!T61</f>
        <v>29.38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449.51820181062504</v>
      </c>
      <c r="P61" s="37">
        <v>19.380000000000003</v>
      </c>
      <c r="Q61" s="37">
        <v>7.75</v>
      </c>
      <c r="R61" s="39">
        <v>25.2</v>
      </c>
      <c r="S61" s="39">
        <v>0</v>
      </c>
      <c r="T61" s="38">
        <f>SUMPRODUCT(LTA!J61:AN61,LTA!J$101:AN$101,LTA!J$105:AN$105)</f>
        <v>93.95</v>
      </c>
      <c r="U61" s="38">
        <f>SUMPRODUCT(LTA!J61:AN61,LTA!J$102:AN$102,LTA!J$105:AN$105)</f>
        <v>440.93999999999994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545.33000000000004</v>
      </c>
      <c r="AB61" s="76">
        <f>-STOA!P61</f>
        <v>0</v>
      </c>
      <c r="AC61">
        <f t="shared" si="0"/>
        <v>14.264591664248368</v>
      </c>
      <c r="AD61">
        <f t="shared" si="1"/>
        <v>1683.9010826510334</v>
      </c>
      <c r="AE61">
        <f>'IDT-1'!F61</f>
        <v>62.1</v>
      </c>
      <c r="AF61" s="25"/>
      <c r="AG61">
        <f t="shared" si="2"/>
        <v>1746.0010826510334</v>
      </c>
      <c r="AI61" s="35">
        <f>PXIL!J61</f>
        <v>0</v>
      </c>
      <c r="AJ61" s="35">
        <f>PXIL!P61</f>
        <v>0</v>
      </c>
      <c r="AK61" s="35">
        <f>RTM_IEX!J61</f>
        <v>14.53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9.8989298454221153</v>
      </c>
      <c r="F62">
        <f>GT_Spot!T62</f>
        <v>0</v>
      </c>
      <c r="G62">
        <f>PPCL_NG!T62</f>
        <v>0</v>
      </c>
      <c r="H62">
        <f>PPCL_Spot!T62</f>
        <v>29.38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449.51820181062504</v>
      </c>
      <c r="P62" s="37">
        <v>19.380000000000003</v>
      </c>
      <c r="Q62" s="37">
        <v>7.75</v>
      </c>
      <c r="R62" s="39">
        <v>25.2</v>
      </c>
      <c r="S62" s="39">
        <v>0</v>
      </c>
      <c r="T62" s="38">
        <f>SUMPRODUCT(LTA!J62:AN62,LTA!J$101:AN$101,LTA!J$105:AN$105)</f>
        <v>91.95</v>
      </c>
      <c r="U62" s="38">
        <f>SUMPRODUCT(LTA!J62:AN62,LTA!J$102:AN$102,LTA!J$105:AN$105)</f>
        <v>476.74999999999989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545.33000000000004</v>
      </c>
      <c r="AB62" s="76">
        <f>-STOA!P62</f>
        <v>0</v>
      </c>
      <c r="AC62">
        <f t="shared" si="0"/>
        <v>14.426543664248367</v>
      </c>
      <c r="AD62">
        <f t="shared" si="1"/>
        <v>1703.0191306510335</v>
      </c>
      <c r="AE62">
        <f>'IDT-1'!F62</f>
        <v>49</v>
      </c>
      <c r="AF62" s="25"/>
      <c r="AG62">
        <f t="shared" si="2"/>
        <v>1752.0191306510335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9.8989298454221153</v>
      </c>
      <c r="F63">
        <f>GT_Spot!T63</f>
        <v>0</v>
      </c>
      <c r="G63">
        <f>PPCL_NG!T63</f>
        <v>0</v>
      </c>
      <c r="H63">
        <f>PPCL_Spot!T63</f>
        <v>29.38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447.71639907126774</v>
      </c>
      <c r="P63" s="37">
        <v>71.945358962781384</v>
      </c>
      <c r="Q63" s="37">
        <v>26.810000000000002</v>
      </c>
      <c r="R63" s="39">
        <v>25.2</v>
      </c>
      <c r="S63" s="39">
        <v>0</v>
      </c>
      <c r="T63" s="38">
        <f>SUMPRODUCT(LTA!J63:AN63,LTA!J$101:AN$101,LTA!J$105:AN$105)</f>
        <v>88.51</v>
      </c>
      <c r="U63" s="38">
        <f>SUMPRODUCT(LTA!J63:AN63,LTA!J$102:AN$102,LTA!J$105:AN$105)</f>
        <v>467.92999999999989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545.33000000000004</v>
      </c>
      <c r="AB63" s="76">
        <f>-STOA!P63</f>
        <v>0</v>
      </c>
      <c r="AC63">
        <f t="shared" si="0"/>
        <v>15.079500691022913</v>
      </c>
      <c r="AD63">
        <f t="shared" si="1"/>
        <v>1739.9297298476831</v>
      </c>
      <c r="AE63">
        <f>'IDT-1'!F63</f>
        <v>28</v>
      </c>
      <c r="AF63" s="25"/>
      <c r="AG63">
        <f t="shared" si="2"/>
        <v>1767.9297298476831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-20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9.8989298454221153</v>
      </c>
      <c r="F64">
        <f>GT_Spot!T64</f>
        <v>0</v>
      </c>
      <c r="G64">
        <f>PPCL_NG!T64</f>
        <v>0</v>
      </c>
      <c r="H64">
        <f>PPCL_Spot!T64</f>
        <v>29.38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455.65793264761538</v>
      </c>
      <c r="P64" s="37">
        <v>75.53</v>
      </c>
      <c r="Q64" s="37">
        <v>26.810000000000002</v>
      </c>
      <c r="R64" s="39">
        <v>25.2</v>
      </c>
      <c r="S64" s="39">
        <v>0</v>
      </c>
      <c r="T64" s="38">
        <f>SUMPRODUCT(LTA!J64:AN64,LTA!J$101:AN$101,LTA!J$105:AN$105)</f>
        <v>82.7</v>
      </c>
      <c r="U64" s="38">
        <f>SUMPRODUCT(LTA!J64:AN64,LTA!J$102:AN$102,LTA!J$105:AN$105)</f>
        <v>461.4899999999999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545.33000000000004</v>
      </c>
      <c r="AB64" s="76">
        <f>-STOA!P64</f>
        <v>0</v>
      </c>
      <c r="AC64">
        <f t="shared" si="0"/>
        <v>14.985393403279085</v>
      </c>
      <c r="AD64">
        <f t="shared" si="1"/>
        <v>1768.9900117489933</v>
      </c>
      <c r="AE64">
        <f>'IDT-1'!F64</f>
        <v>13</v>
      </c>
      <c r="AF64" s="25"/>
      <c r="AG64">
        <f t="shared" si="2"/>
        <v>1781.9900117489933</v>
      </c>
      <c r="AI64" s="35">
        <f>PXIL!J64</f>
        <v>0</v>
      </c>
      <c r="AJ64" s="35">
        <f>PXIL!P64</f>
        <v>0</v>
      </c>
      <c r="AK64" s="35">
        <f>RTM_IEX!J64</f>
        <v>9.69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9.8989298454221153</v>
      </c>
      <c r="F65">
        <f>GT_Spot!T65</f>
        <v>0</v>
      </c>
      <c r="G65">
        <f>PPCL_NG!T65</f>
        <v>0</v>
      </c>
      <c r="H65">
        <f>PPCL_Spot!T65</f>
        <v>29.38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451.02247820735738</v>
      </c>
      <c r="P65" s="37">
        <v>75.529999999999987</v>
      </c>
      <c r="Q65" s="37">
        <v>7.75</v>
      </c>
      <c r="R65" s="39">
        <v>25.2</v>
      </c>
      <c r="S65" s="39">
        <v>0</v>
      </c>
      <c r="T65" s="38">
        <f>SUMPRODUCT(LTA!J65:AN65,LTA!J$101:AN$101,LTA!J$105:AN$105)</f>
        <v>76.819999999999993</v>
      </c>
      <c r="U65" s="38">
        <f>SUMPRODUCT(LTA!J65:AN65,LTA!J$102:AN$102,LTA!J$105:AN$105)</f>
        <v>454.80999999999989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545.33000000000004</v>
      </c>
      <c r="AB65" s="76">
        <f>-STOA!P65</f>
        <v>0</v>
      </c>
      <c r="AC65">
        <f t="shared" si="0"/>
        <v>14.80298358598092</v>
      </c>
      <c r="AD65">
        <f t="shared" si="1"/>
        <v>1747.4569671260335</v>
      </c>
      <c r="AE65">
        <f>'IDT-1'!F65</f>
        <v>8</v>
      </c>
      <c r="AF65" s="25"/>
      <c r="AG65">
        <f t="shared" si="2"/>
        <v>1755.4569671260335</v>
      </c>
      <c r="AI65" s="35">
        <f>PXIL!J65</f>
        <v>0</v>
      </c>
      <c r="AJ65" s="35">
        <f>PXIL!P65</f>
        <v>0</v>
      </c>
      <c r="AK65" s="35">
        <f>RTM_IEX!J65</f>
        <v>24.23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9.8989298454221153</v>
      </c>
      <c r="F66">
        <f>GT_Spot!T66</f>
        <v>0</v>
      </c>
      <c r="G66">
        <f>PPCL_NG!T66</f>
        <v>0</v>
      </c>
      <c r="H66">
        <f>PPCL_Spot!T66</f>
        <v>29.38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450.97645820735738</v>
      </c>
      <c r="P66" s="37">
        <v>75.530000000000015</v>
      </c>
      <c r="Q66" s="37">
        <v>7.75</v>
      </c>
      <c r="R66" s="39">
        <v>25.2</v>
      </c>
      <c r="S66" s="39">
        <v>0</v>
      </c>
      <c r="T66" s="38">
        <f>SUMPRODUCT(LTA!J66:AN66,LTA!J$101:AN$101,LTA!J$105:AN$105)</f>
        <v>71.010000000000005</v>
      </c>
      <c r="U66" s="38">
        <f>SUMPRODUCT(LTA!J66:AN66,LTA!J$102:AN$102,LTA!J$105:AN$105)</f>
        <v>448.0499999999999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545.33000000000004</v>
      </c>
      <c r="AB66" s="76">
        <f>-STOA!P66</f>
        <v>0</v>
      </c>
      <c r="AC66">
        <f t="shared" si="0"/>
        <v>14.656185017980921</v>
      </c>
      <c r="AD66">
        <f t="shared" si="1"/>
        <v>1730.1277456940334</v>
      </c>
      <c r="AE66">
        <f>'IDT-1'!F66</f>
        <v>3</v>
      </c>
      <c r="AF66" s="25"/>
      <c r="AG66">
        <f t="shared" si="2"/>
        <v>1733.1277456940334</v>
      </c>
      <c r="AI66" s="35">
        <f>PXIL!J66</f>
        <v>0</v>
      </c>
      <c r="AJ66" s="35">
        <f>PXIL!P66</f>
        <v>0</v>
      </c>
      <c r="AK66" s="35">
        <f>RTM_IEX!J66</f>
        <v>19.37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9.8989298454221153</v>
      </c>
      <c r="F67">
        <f>GT_Spot!T67</f>
        <v>0</v>
      </c>
      <c r="G67">
        <f>PPCL_NG!T67</f>
        <v>0</v>
      </c>
      <c r="H67">
        <f>PPCL_Spot!T67</f>
        <v>29.38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447.35983250288365</v>
      </c>
      <c r="P67" s="37">
        <v>75.52</v>
      </c>
      <c r="Q67" s="37">
        <v>7.87</v>
      </c>
      <c r="R67" s="39">
        <v>25.2</v>
      </c>
      <c r="S67" s="39">
        <v>0</v>
      </c>
      <c r="T67" s="38">
        <f>SUMPRODUCT(LTA!J67:AN67,LTA!J$101:AN$101,LTA!J$105:AN$105)</f>
        <v>62.28</v>
      </c>
      <c r="U67" s="38">
        <f>SUMPRODUCT(LTA!J67:AN67,LTA!J$102:AN$102,LTA!J$105:AN$105)</f>
        <v>441.35999999999996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546.71</v>
      </c>
      <c r="AB67" s="76">
        <f>-STOA!P67</f>
        <v>0</v>
      </c>
      <c r="AC67">
        <f t="shared" si="0"/>
        <v>14.46813736206334</v>
      </c>
      <c r="AD67">
        <f t="shared" si="1"/>
        <v>1707.9291676454773</v>
      </c>
      <c r="AE67">
        <f>'IDT-1'!F67</f>
        <v>0</v>
      </c>
      <c r="AF67" s="25"/>
      <c r="AG67">
        <f t="shared" si="2"/>
        <v>1707.9291676454773</v>
      </c>
      <c r="AI67" s="35">
        <f>PXIL!J67</f>
        <v>0</v>
      </c>
      <c r="AJ67" s="35">
        <f>PXIL!P67</f>
        <v>0</v>
      </c>
      <c r="AK67" s="35">
        <f>RTM_IEX!J67</f>
        <v>14.53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9.8989298454221153</v>
      </c>
      <c r="F68">
        <f>GT_Spot!T68</f>
        <v>0</v>
      </c>
      <c r="G68">
        <f>PPCL_NG!T68</f>
        <v>0</v>
      </c>
      <c r="H68">
        <f>PPCL_Spot!T68</f>
        <v>29.38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452.38471479604556</v>
      </c>
      <c r="P68" s="37">
        <v>75.52</v>
      </c>
      <c r="Q68" s="37">
        <v>7.75</v>
      </c>
      <c r="R68" s="39">
        <v>25.2</v>
      </c>
      <c r="S68" s="39">
        <v>0</v>
      </c>
      <c r="T68" s="38">
        <f>SUMPRODUCT(LTA!J68:AN68,LTA!J$101:AN$101,LTA!J$105:AN$105)</f>
        <v>55.269999999999996</v>
      </c>
      <c r="U68" s="38">
        <f>SUMPRODUCT(LTA!J68:AN68,LTA!J$102:AN$102,LTA!J$105:AN$105)</f>
        <v>434.1699999999999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546.71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14.390058373325902</v>
      </c>
      <c r="AD68">
        <f t="shared" ref="AD68:AD98" si="4">SUM(B68:AB68,AI68:AV68)-AC68</f>
        <v>1698.7121289273766</v>
      </c>
      <c r="AE68">
        <f>'IDT-1'!F68</f>
        <v>0</v>
      </c>
      <c r="AF68" s="25"/>
      <c r="AG68">
        <f t="shared" ref="AG68:AG98" si="5">SUM(AD68:AF68)</f>
        <v>1698.7121289273766</v>
      </c>
      <c r="AI68" s="35">
        <f>PXIL!J68</f>
        <v>0</v>
      </c>
      <c r="AJ68" s="35">
        <f>PXIL!P68</f>
        <v>0</v>
      </c>
      <c r="AK68" s="35">
        <f>RTM_IEX!J68</f>
        <v>14.53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9.8989298454221153</v>
      </c>
      <c r="F69">
        <f>GT_Spot!T69</f>
        <v>0</v>
      </c>
      <c r="G69">
        <f>PPCL_NG!T69</f>
        <v>0</v>
      </c>
      <c r="H69">
        <f>PPCL_Spot!T69</f>
        <v>29.771933242418335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452.73307070018205</v>
      </c>
      <c r="P69" s="37">
        <v>75.53</v>
      </c>
      <c r="Q69" s="37">
        <v>7.75</v>
      </c>
      <c r="R69" s="39">
        <v>25.2</v>
      </c>
      <c r="S69" s="39">
        <v>0</v>
      </c>
      <c r="T69" s="38">
        <f>SUMPRODUCT(LTA!J69:AN69,LTA!J$101:AN$101,LTA!J$105:AN$105)</f>
        <v>50.45</v>
      </c>
      <c r="U69" s="38">
        <f>SUMPRODUCT(LTA!J69:AN69,LTA!J$102:AN$102,LTA!J$105:AN$105)</f>
        <v>427.43999999999994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546.71</v>
      </c>
      <c r="AB69" s="76">
        <f>-STOA!P69</f>
        <v>0</v>
      </c>
      <c r="AC69">
        <f t="shared" si="3"/>
        <v>14.17728880215696</v>
      </c>
      <c r="AD69">
        <f t="shared" si="4"/>
        <v>1673.5951876451004</v>
      </c>
      <c r="AE69">
        <f>'IDT-1'!F69</f>
        <v>0</v>
      </c>
      <c r="AF69" s="25"/>
      <c r="AG69">
        <f t="shared" si="5"/>
        <v>1673.5951876451004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9.8897734231475809</v>
      </c>
      <c r="F70">
        <f>GT_Spot!T70</f>
        <v>0</v>
      </c>
      <c r="G70">
        <f>PPCL_NG!T70</f>
        <v>0</v>
      </c>
      <c r="H70">
        <f>PPCL_Spot!T70</f>
        <v>29.771933242418335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456.03103000374801</v>
      </c>
      <c r="P70" s="37">
        <v>75.53</v>
      </c>
      <c r="Q70" s="37">
        <v>7.75</v>
      </c>
      <c r="R70" s="39">
        <v>22.652545229801099</v>
      </c>
      <c r="S70" s="39">
        <v>0</v>
      </c>
      <c r="T70" s="38">
        <f>SUMPRODUCT(LTA!J70:AN70,LTA!J$101:AN$101,LTA!J$105:AN$105)</f>
        <v>42.42</v>
      </c>
      <c r="U70" s="38">
        <f>SUMPRODUCT(LTA!J70:AN70,LTA!J$102:AN$102,LTA!J$105:AN$105)</f>
        <v>420.20999999999992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546.71</v>
      </c>
      <c r="AB70" s="76">
        <f>-STOA!P70</f>
        <v>0</v>
      </c>
      <c r="AC70">
        <f t="shared" si="3"/>
        <v>14.055332126290139</v>
      </c>
      <c r="AD70">
        <f t="shared" si="4"/>
        <v>1659.19849243206</v>
      </c>
      <c r="AE70">
        <f>'IDT-1'!F70</f>
        <v>0</v>
      </c>
      <c r="AF70" s="25"/>
      <c r="AG70">
        <f t="shared" si="5"/>
        <v>1659.19849243206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3.76125</v>
      </c>
      <c r="E71">
        <f>GT_NG!T71</f>
        <v>9.8897734231475809</v>
      </c>
      <c r="F71">
        <f>GT_Spot!T71</f>
        <v>0</v>
      </c>
      <c r="G71">
        <f>PPCL_NG!T71</f>
        <v>0</v>
      </c>
      <c r="H71">
        <f>PPCL_Spot!T71</f>
        <v>29.771933242418335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458.00868507790676</v>
      </c>
      <c r="P71" s="37">
        <v>75.94</v>
      </c>
      <c r="Q71" s="37">
        <v>7.75</v>
      </c>
      <c r="R71" s="39">
        <v>20.872545432369801</v>
      </c>
      <c r="S71" s="39">
        <v>0</v>
      </c>
      <c r="T71" s="38">
        <f>SUMPRODUCT(LTA!J71:AN71,LTA!J$101:AN$101,LTA!J$105:AN$105)</f>
        <v>38.269999999999996</v>
      </c>
      <c r="U71" s="38">
        <f>SUMPRODUCT(LTA!J71:AN71,LTA!J$102:AN$102,LTA!J$105:AN$105)</f>
        <v>409.34999999999997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546.77</v>
      </c>
      <c r="AB71" s="76">
        <f>-STOA!P71</f>
        <v>0</v>
      </c>
      <c r="AC71">
        <f t="shared" si="3"/>
        <v>13.93485643061465</v>
      </c>
      <c r="AD71">
        <f t="shared" si="4"/>
        <v>1644.9766234044628</v>
      </c>
      <c r="AE71">
        <f>'IDT-1'!F71</f>
        <v>0</v>
      </c>
      <c r="AF71" s="25"/>
      <c r="AG71">
        <f t="shared" si="5"/>
        <v>1644.9766234044628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9.8897734231475809</v>
      </c>
      <c r="F72">
        <f>GT_Spot!T72</f>
        <v>0</v>
      </c>
      <c r="G72">
        <f>PPCL_NG!T72</f>
        <v>0</v>
      </c>
      <c r="H72">
        <f>PPCL_Spot!T72</f>
        <v>29.771933242418335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458.61186907790682</v>
      </c>
      <c r="P72" s="37">
        <v>75.896159295617863</v>
      </c>
      <c r="Q72" s="37">
        <v>7.75</v>
      </c>
      <c r="R72" s="39">
        <v>17.28</v>
      </c>
      <c r="S72" s="39">
        <v>0</v>
      </c>
      <c r="T72" s="38">
        <f>SUMPRODUCT(LTA!J72:AN72,LTA!J$101:AN$101,LTA!J$105:AN$105)</f>
        <v>31.32</v>
      </c>
      <c r="U72" s="38">
        <f>SUMPRODUCT(LTA!J72:AN72,LTA!J$102:AN$102,LTA!J$105:AN$105)</f>
        <v>402.93999999999994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546.77</v>
      </c>
      <c r="AB72" s="76">
        <f>-STOA!P72</f>
        <v>0</v>
      </c>
      <c r="AC72">
        <f t="shared" si="3"/>
        <v>13.797153532665934</v>
      </c>
      <c r="AD72">
        <f t="shared" si="4"/>
        <v>1628.7211241656596</v>
      </c>
      <c r="AE72">
        <f>'IDT-1'!F72</f>
        <v>0</v>
      </c>
      <c r="AF72" s="25"/>
      <c r="AG72">
        <f t="shared" si="5"/>
        <v>1628.7211241656596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9.8897734231475809</v>
      </c>
      <c r="F73">
        <f>GT_Spot!T73</f>
        <v>0</v>
      </c>
      <c r="G73">
        <f>PPCL_NG!T73</f>
        <v>0</v>
      </c>
      <c r="H73">
        <f>PPCL_Spot!T73</f>
        <v>29.771933242418335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463.79683402257092</v>
      </c>
      <c r="P73" s="37">
        <v>75.91</v>
      </c>
      <c r="Q73" s="37">
        <v>7.75</v>
      </c>
      <c r="R73" s="39">
        <v>14.43</v>
      </c>
      <c r="S73" s="39">
        <v>0</v>
      </c>
      <c r="T73" s="38">
        <f>SUMPRODUCT(LTA!J73:AN73,LTA!J$101:AN$101,LTA!J$105:AN$105)</f>
        <v>23.259999999999998</v>
      </c>
      <c r="U73" s="38">
        <f>SUMPRODUCT(LTA!J73:AN73,LTA!J$102:AN$102,LTA!J$105:AN$105)</f>
        <v>396.61999999999989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546.77</v>
      </c>
      <c r="AB73" s="76">
        <f>-STOA!P73</f>
        <v>0</v>
      </c>
      <c r="AC73">
        <f t="shared" si="3"/>
        <v>13.69609150011792</v>
      </c>
      <c r="AD73">
        <f t="shared" si="4"/>
        <v>1616.7909918472535</v>
      </c>
      <c r="AE73">
        <f>'IDT-1'!F73</f>
        <v>0</v>
      </c>
      <c r="AF73" s="25"/>
      <c r="AG73">
        <f t="shared" si="5"/>
        <v>1616.7909918472535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9.8897734231475809</v>
      </c>
      <c r="F74">
        <f>GT_Spot!T74</f>
        <v>0</v>
      </c>
      <c r="G74">
        <f>PPCL_NG!T74</f>
        <v>0</v>
      </c>
      <c r="H74">
        <f>PPCL_Spot!T74</f>
        <v>29.771933242418335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463.74161002257097</v>
      </c>
      <c r="P74" s="37">
        <v>75.88000000000001</v>
      </c>
      <c r="Q74" s="37">
        <v>7.75</v>
      </c>
      <c r="R74" s="39">
        <v>9.7899999999999991</v>
      </c>
      <c r="S74" s="39">
        <v>0</v>
      </c>
      <c r="T74" s="38">
        <f>SUMPRODUCT(LTA!J74:AN74,LTA!J$101:AN$101,LTA!J$105:AN$105)</f>
        <v>17.399999999999999</v>
      </c>
      <c r="U74" s="38">
        <f>SUMPRODUCT(LTA!J74:AN74,LTA!J$102:AN$102,LTA!J$105:AN$105)</f>
        <v>391.15999999999991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546.77</v>
      </c>
      <c r="AB74" s="76">
        <f>-STOA!P74</f>
        <v>0</v>
      </c>
      <c r="AC74">
        <f t="shared" si="3"/>
        <v>13.561311618517921</v>
      </c>
      <c r="AD74">
        <f t="shared" si="4"/>
        <v>1600.8805477288538</v>
      </c>
      <c r="AE74">
        <f>'IDT-1'!F74</f>
        <v>0</v>
      </c>
      <c r="AF74" s="25"/>
      <c r="AG74">
        <f t="shared" si="5"/>
        <v>1600.8805477288538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9.9816289038579313</v>
      </c>
      <c r="F75">
        <f>GT_Spot!T75</f>
        <v>0</v>
      </c>
      <c r="G75">
        <f>PPCL_NG!T75</f>
        <v>0</v>
      </c>
      <c r="H75">
        <f>PPCL_Spot!T75</f>
        <v>29.771933242418335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462.17662236960911</v>
      </c>
      <c r="P75" s="37">
        <v>75.523766583541146</v>
      </c>
      <c r="Q75" s="37">
        <v>17.243068161594589</v>
      </c>
      <c r="R75" s="39">
        <v>0</v>
      </c>
      <c r="S75" s="39">
        <v>0</v>
      </c>
      <c r="T75" s="38">
        <f>SUMPRODUCT(LTA!J75:AN75,LTA!J$101:AN$101,LTA!J$105:AN$105)</f>
        <v>8.83</v>
      </c>
      <c r="U75" s="38">
        <f>SUMPRODUCT(LTA!J75:AN75,LTA!J$102:AN$102,LTA!J$105:AN$105)</f>
        <v>387.17999999999995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543.06999999999994</v>
      </c>
      <c r="AB75" s="76">
        <f>-STOA!P75</f>
        <v>0</v>
      </c>
      <c r="AC75">
        <f t="shared" si="3"/>
        <v>13.474719981929262</v>
      </c>
      <c r="AD75">
        <f t="shared" si="4"/>
        <v>1574.5908419383268</v>
      </c>
      <c r="AE75">
        <f>'IDT-1'!F75</f>
        <v>0</v>
      </c>
      <c r="AF75" s="25"/>
      <c r="AG75">
        <f t="shared" si="5"/>
        <v>1574.5908419383268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-8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9.9816289038579313</v>
      </c>
      <c r="F76">
        <f>GT_Spot!T76</f>
        <v>0</v>
      </c>
      <c r="G76">
        <f>PPCL_NG!T76</f>
        <v>0</v>
      </c>
      <c r="H76">
        <f>PPCL_Spot!T76</f>
        <v>29.771933242418335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474.6876117108273</v>
      </c>
      <c r="P76" s="37">
        <v>48.443311231116283</v>
      </c>
      <c r="Q76" s="37">
        <v>17.243068161594589</v>
      </c>
      <c r="R76" s="39">
        <v>0</v>
      </c>
      <c r="S76" s="39">
        <v>0</v>
      </c>
      <c r="T76" s="38">
        <f>SUMPRODUCT(LTA!J76:AN76,LTA!J$101:AN$101,LTA!J$105:AN$105)</f>
        <v>4.3499999999999996</v>
      </c>
      <c r="U76" s="38">
        <f>SUMPRODUCT(LTA!J76:AN76,LTA!J$102:AN$102,LTA!J$105:AN$105)</f>
        <v>384.73999999999995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543.06999999999994</v>
      </c>
      <c r="AB76" s="76">
        <f>-STOA!P76</f>
        <v>0</v>
      </c>
      <c r="AC76">
        <f t="shared" si="3"/>
        <v>13.348491205636012</v>
      </c>
      <c r="AD76">
        <f t="shared" si="4"/>
        <v>1575.7576047034131</v>
      </c>
      <c r="AE76">
        <f>'IDT-1'!F76</f>
        <v>0</v>
      </c>
      <c r="AF76" s="25"/>
      <c r="AG76">
        <f t="shared" si="5"/>
        <v>1575.7576047034131</v>
      </c>
      <c r="AI76" s="35">
        <f>PXIL!J76</f>
        <v>0</v>
      </c>
      <c r="AJ76" s="35">
        <f>PXIL!P76</f>
        <v>0</v>
      </c>
      <c r="AK76" s="35">
        <f>RTM_IEX!J76</f>
        <v>14.53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9.9816289038579313</v>
      </c>
      <c r="F77">
        <f>GT_Spot!T77</f>
        <v>0</v>
      </c>
      <c r="G77">
        <f>PPCL_NG!T77</f>
        <v>0</v>
      </c>
      <c r="H77">
        <f>PPCL_Spot!T77</f>
        <v>29.771933242418335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479.22772623791718</v>
      </c>
      <c r="P77" s="37">
        <v>48.443472152533872</v>
      </c>
      <c r="Q77" s="37">
        <v>17.243068161594589</v>
      </c>
      <c r="R77" s="39">
        <v>0</v>
      </c>
      <c r="S77" s="39">
        <v>0</v>
      </c>
      <c r="T77" s="38">
        <f>SUMPRODUCT(LTA!J77:AN77,LTA!J$101:AN$101,LTA!J$105:AN$105)</f>
        <v>1.6400000000000001</v>
      </c>
      <c r="U77" s="38">
        <f>SUMPRODUCT(LTA!J77:AN77,LTA!J$102:AN$102,LTA!J$105:AN$105)</f>
        <v>383.96999999999997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543.06999999999994</v>
      </c>
      <c r="AB77" s="76">
        <f>-STOA!P77</f>
        <v>0</v>
      </c>
      <c r="AC77">
        <f t="shared" si="3"/>
        <v>13.560929519403475</v>
      </c>
      <c r="AD77">
        <f t="shared" si="4"/>
        <v>1600.8354418381532</v>
      </c>
      <c r="AE77">
        <f>'IDT-1'!F77</f>
        <v>0</v>
      </c>
      <c r="AF77" s="25"/>
      <c r="AG77">
        <f t="shared" si="5"/>
        <v>1600.8354418381532</v>
      </c>
      <c r="AI77" s="35">
        <f>PXIL!J77</f>
        <v>0</v>
      </c>
      <c r="AJ77" s="35">
        <f>PXIL!P77</f>
        <v>0</v>
      </c>
      <c r="AK77" s="35">
        <f>RTM_IEX!J77</f>
        <v>38.76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9.9816289038579313</v>
      </c>
      <c r="F78">
        <f>GT_Spot!T78</f>
        <v>0</v>
      </c>
      <c r="G78">
        <f>PPCL_NG!T78</f>
        <v>0</v>
      </c>
      <c r="H78">
        <f>PPCL_Spot!T78</f>
        <v>29.771933242418335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566.67930377486209</v>
      </c>
      <c r="P78" s="37">
        <v>48.443472152533872</v>
      </c>
      <c r="Q78" s="37">
        <v>17.243068161594589</v>
      </c>
      <c r="R78" s="39">
        <v>0</v>
      </c>
      <c r="S78" s="39">
        <v>0</v>
      </c>
      <c r="T78" s="38">
        <f>SUMPRODUCT(LTA!J78:AN78,LTA!J$101:AN$101,LTA!J$105:AN$105)</f>
        <v>0.38</v>
      </c>
      <c r="U78" s="38">
        <f>SUMPRODUCT(LTA!J78:AN78,LTA!J$102:AN$102,LTA!J$105:AN$105)</f>
        <v>384.72999999999996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543.06999999999994</v>
      </c>
      <c r="AB78" s="76">
        <f>-STOA!P78</f>
        <v>0</v>
      </c>
      <c r="AC78">
        <f t="shared" si="3"/>
        <v>14.346940868333821</v>
      </c>
      <c r="AD78">
        <f t="shared" si="4"/>
        <v>1603.2410080261677</v>
      </c>
      <c r="AE78">
        <f>'IDT-1'!F78</f>
        <v>0</v>
      </c>
      <c r="AF78" s="25"/>
      <c r="AG78">
        <f t="shared" si="5"/>
        <v>1603.2410080261677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-45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9.9816289038579313</v>
      </c>
      <c r="F79">
        <f>GT_Spot!T79</f>
        <v>0</v>
      </c>
      <c r="G79">
        <f>PPCL_NG!T79</f>
        <v>0</v>
      </c>
      <c r="H79">
        <f>PPCL_Spot!T79</f>
        <v>29.771933242418335</v>
      </c>
      <c r="I79">
        <f>Bawana_NG!T79</f>
        <v>58.527292659234938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577.63987370675522</v>
      </c>
      <c r="P79" s="37">
        <v>75.52425802037402</v>
      </c>
      <c r="Q79" s="37">
        <v>20.213067698846391</v>
      </c>
      <c r="R79" s="39">
        <v>0</v>
      </c>
      <c r="S79" s="39">
        <v>0</v>
      </c>
      <c r="T79" s="38">
        <f>SUMPRODUCT(LTA!J79:AN79,LTA!J$101:AN$101,LTA!J$105:AN$105)</f>
        <v>7.0000000000000007E-2</v>
      </c>
      <c r="U79" s="38">
        <f>SUMPRODUCT(LTA!J79:AN79,LTA!J$102:AN$102,LTA!J$105:AN$105)</f>
        <v>385.05999999999995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543.06999999999994</v>
      </c>
      <c r="AB79" s="76">
        <f>-STOA!P79</f>
        <v>0</v>
      </c>
      <c r="AC79">
        <f t="shared" si="3"/>
        <v>14.465046155544487</v>
      </c>
      <c r="AD79">
        <f t="shared" si="4"/>
        <v>1707.5642580759422</v>
      </c>
      <c r="AE79">
        <f>'IDT-1'!F79</f>
        <v>-77.846000000000004</v>
      </c>
      <c r="AF79" s="25"/>
      <c r="AG79">
        <f t="shared" si="5"/>
        <v>1629.7182580759422</v>
      </c>
      <c r="AI79" s="35">
        <f>PXIL!J79</f>
        <v>0</v>
      </c>
      <c r="AJ79" s="35">
        <f>PXIL!P79</f>
        <v>0</v>
      </c>
      <c r="AK79" s="35">
        <f>RTM_IEX!J79</f>
        <v>18.41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9.9816289038579313</v>
      </c>
      <c r="F80">
        <f>GT_Spot!T80</f>
        <v>0</v>
      </c>
      <c r="G80">
        <f>PPCL_NG!T80</f>
        <v>0</v>
      </c>
      <c r="H80">
        <f>PPCL_Spot!T80</f>
        <v>29.771933242418335</v>
      </c>
      <c r="I80">
        <f>Bawana_NG!T80</f>
        <v>58.527292659234938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579.0052126979723</v>
      </c>
      <c r="P80" s="37">
        <v>75.52425802037402</v>
      </c>
      <c r="Q80" s="37">
        <v>20.213067698846391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385.05999999999995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543.06999999999994</v>
      </c>
      <c r="AB80" s="76">
        <f>-STOA!P80</f>
        <v>0</v>
      </c>
      <c r="AC80">
        <f t="shared" si="3"/>
        <v>14.752791003070712</v>
      </c>
      <c r="AD80">
        <f t="shared" si="4"/>
        <v>1741.531852219633</v>
      </c>
      <c r="AE80">
        <f>'IDT-1'!F80</f>
        <v>-99</v>
      </c>
      <c r="AF80" s="25"/>
      <c r="AG80">
        <f t="shared" si="5"/>
        <v>1642.531852219633</v>
      </c>
      <c r="AI80" s="35">
        <f>PXIL!J80</f>
        <v>0</v>
      </c>
      <c r="AJ80" s="35">
        <f>PXIL!P80</f>
        <v>0</v>
      </c>
      <c r="AK80" s="35">
        <f>RTM_IEX!J80</f>
        <v>51.36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9.9816289038579313</v>
      </c>
      <c r="F81">
        <f>GT_Spot!T81</f>
        <v>0</v>
      </c>
      <c r="G81">
        <f>PPCL_NG!T81</f>
        <v>0</v>
      </c>
      <c r="H81">
        <f>PPCL_Spot!T81</f>
        <v>29.771933242418335</v>
      </c>
      <c r="I81">
        <f>Bawana_NG!T81</f>
        <v>58.527292659234938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616.5955371597712</v>
      </c>
      <c r="P81" s="37">
        <v>75.52425802037402</v>
      </c>
      <c r="Q81" s="37">
        <v>20.213067698846391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384.40999999999991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-39</v>
      </c>
      <c r="AA81" s="76">
        <f>STOA!J81</f>
        <v>543.06999999999994</v>
      </c>
      <c r="AB81" s="76">
        <f>-STOA!P81</f>
        <v>0</v>
      </c>
      <c r="AC81">
        <f t="shared" si="3"/>
        <v>15.450248879820496</v>
      </c>
      <c r="AD81">
        <f t="shared" si="4"/>
        <v>1745.5347188046824</v>
      </c>
      <c r="AE81">
        <f>'IDT-1'!F81</f>
        <v>-117</v>
      </c>
      <c r="AF81" s="25"/>
      <c r="AG81">
        <f t="shared" si="5"/>
        <v>1628.5347188046824</v>
      </c>
      <c r="AI81" s="35">
        <f>PXIL!J81</f>
        <v>0</v>
      </c>
      <c r="AJ81" s="35">
        <f>PXIL!P81</f>
        <v>0</v>
      </c>
      <c r="AK81" s="35">
        <f>RTM_IEX!J81</f>
        <v>58.13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9.9816289038579313</v>
      </c>
      <c r="F82">
        <f>GT_Spot!T82</f>
        <v>0</v>
      </c>
      <c r="G82">
        <f>PPCL_NG!T82</f>
        <v>0</v>
      </c>
      <c r="H82">
        <f>PPCL_Spot!T82</f>
        <v>29.771933242418335</v>
      </c>
      <c r="I82">
        <f>Bawana_NG!T82</f>
        <v>58.527292659234938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620.05022140950427</v>
      </c>
      <c r="P82" s="37">
        <v>75.52425802037402</v>
      </c>
      <c r="Q82" s="37">
        <v>20.213067698846391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384.40999999999991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-24</v>
      </c>
      <c r="AA82" s="76">
        <f>STOA!J82</f>
        <v>543.06999999999994</v>
      </c>
      <c r="AB82" s="76">
        <f>-STOA!P82</f>
        <v>0</v>
      </c>
      <c r="AC82">
        <f t="shared" si="3"/>
        <v>15.327840861644916</v>
      </c>
      <c r="AD82">
        <f t="shared" si="4"/>
        <v>1761.2118110725908</v>
      </c>
      <c r="AE82">
        <f>'IDT-1'!F82</f>
        <v>-137</v>
      </c>
      <c r="AF82" s="25"/>
      <c r="AG82">
        <f t="shared" si="5"/>
        <v>1624.2118110725908</v>
      </c>
      <c r="AI82" s="35">
        <f>PXIL!J82</f>
        <v>0</v>
      </c>
      <c r="AJ82" s="35">
        <f>PXIL!P82</f>
        <v>0</v>
      </c>
      <c r="AK82" s="35">
        <f>RTM_IEX!J82</f>
        <v>55.23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9.9816289038579313</v>
      </c>
      <c r="F83">
        <f>GT_Spot!T83</f>
        <v>0</v>
      </c>
      <c r="G83">
        <f>PPCL_NG!T83</f>
        <v>0</v>
      </c>
      <c r="H83">
        <f>PPCL_Spot!T83</f>
        <v>29.771933242418335</v>
      </c>
      <c r="I83">
        <f>Bawana_NG!T83</f>
        <v>58.527292659234938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620.07181150238546</v>
      </c>
      <c r="P83" s="37">
        <v>75.52425802037402</v>
      </c>
      <c r="Q83" s="37">
        <v>20.213067698846391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384.40999999999991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-37</v>
      </c>
      <c r="AA83" s="76">
        <f>STOA!J83</f>
        <v>543.06999999999994</v>
      </c>
      <c r="AB83" s="76">
        <f>-STOA!P83</f>
        <v>0</v>
      </c>
      <c r="AC83">
        <f t="shared" si="3"/>
        <v>15.381195268848678</v>
      </c>
      <c r="AD83">
        <f t="shared" si="4"/>
        <v>1741.4000467582684</v>
      </c>
      <c r="AE83">
        <f>'IDT-1'!F83</f>
        <v>-141</v>
      </c>
      <c r="AF83" s="25"/>
      <c r="AG83">
        <f t="shared" si="5"/>
        <v>1600.4000467582684</v>
      </c>
      <c r="AI83" s="35">
        <f>PXIL!J83</f>
        <v>0</v>
      </c>
      <c r="AJ83" s="35">
        <f>PXIL!P83</f>
        <v>0</v>
      </c>
      <c r="AK83" s="35">
        <f>RTM_IEX!J83</f>
        <v>48.45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9.9816289038579313</v>
      </c>
      <c r="F84">
        <f>GT_Spot!T84</f>
        <v>0</v>
      </c>
      <c r="G84">
        <f>PPCL_NG!T84</f>
        <v>0</v>
      </c>
      <c r="H84">
        <f>PPCL_Spot!T84</f>
        <v>29.771933242418335</v>
      </c>
      <c r="I84">
        <f>Bawana_NG!T84</f>
        <v>58.527292659234938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620.10237740950436</v>
      </c>
      <c r="P84" s="37">
        <v>75.52425802037402</v>
      </c>
      <c r="Q84" s="37">
        <v>20.213067698846391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384.2299999999999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-46</v>
      </c>
      <c r="AA84" s="76">
        <f>STOA!J84</f>
        <v>543.06999999999994</v>
      </c>
      <c r="AB84" s="76">
        <f>-STOA!P84</f>
        <v>0</v>
      </c>
      <c r="AC84">
        <f t="shared" si="3"/>
        <v>15.415440441992477</v>
      </c>
      <c r="AD84">
        <f t="shared" si="4"/>
        <v>1727.3663674922432</v>
      </c>
      <c r="AE84">
        <f>'IDT-1'!F84</f>
        <v>-144</v>
      </c>
      <c r="AF84" s="25"/>
      <c r="AG84">
        <f t="shared" si="5"/>
        <v>1583.3663674922432</v>
      </c>
      <c r="AI84" s="35">
        <f>PXIL!J84</f>
        <v>0</v>
      </c>
      <c r="AJ84" s="35">
        <f>PXIL!P84</f>
        <v>0</v>
      </c>
      <c r="AK84" s="35">
        <f>RTM_IEX!J84</f>
        <v>43.6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9.988109393579073</v>
      </c>
      <c r="F85">
        <f>GT_Spot!T85</f>
        <v>0</v>
      </c>
      <c r="G85">
        <f>PPCL_NG!T85</f>
        <v>0</v>
      </c>
      <c r="H85">
        <f>PPCL_Spot!T85</f>
        <v>29.771933242418335</v>
      </c>
      <c r="I85">
        <f>Bawana_NG!T85</f>
        <v>58.527292659234938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623.77595941347533</v>
      </c>
      <c r="P85" s="37">
        <v>75.52425802037402</v>
      </c>
      <c r="Q85" s="37">
        <v>20.213067698846391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380.06999999999994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-48</v>
      </c>
      <c r="AA85" s="76">
        <f>STOA!J85</f>
        <v>543.06999999999994</v>
      </c>
      <c r="AB85" s="76">
        <f>-STOA!P85</f>
        <v>0</v>
      </c>
      <c r="AC85">
        <f t="shared" si="3"/>
        <v>15.469007282389269</v>
      </c>
      <c r="AD85">
        <f t="shared" si="4"/>
        <v>1729.6728631455387</v>
      </c>
      <c r="AE85">
        <f>'IDT-1'!F85</f>
        <v>-155</v>
      </c>
      <c r="AF85" s="25"/>
      <c r="AG85">
        <f t="shared" si="5"/>
        <v>1574.6728631455387</v>
      </c>
      <c r="AI85" s="35">
        <f>PXIL!J85</f>
        <v>0</v>
      </c>
      <c r="AJ85" s="35">
        <f>PXIL!P85</f>
        <v>0</v>
      </c>
      <c r="AK85" s="35">
        <f>RTM_IEX!J85</f>
        <v>48.44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9.988109393579073</v>
      </c>
      <c r="F86">
        <f>GT_Spot!T86</f>
        <v>0</v>
      </c>
      <c r="G86">
        <f>PPCL_NG!T86</f>
        <v>0</v>
      </c>
      <c r="H86">
        <f>PPCL_Spot!T86</f>
        <v>29.771933242418335</v>
      </c>
      <c r="I86">
        <f>Bawana_NG!T86</f>
        <v>58.527292659234938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615.38341673923139</v>
      </c>
      <c r="P86" s="37">
        <v>75.52425802037402</v>
      </c>
      <c r="Q86" s="37">
        <v>20.213067698846391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380.06999999999994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-22</v>
      </c>
      <c r="AA86" s="76">
        <f>STOA!J86</f>
        <v>543.06999999999994</v>
      </c>
      <c r="AB86" s="76">
        <f>-STOA!P86</f>
        <v>0</v>
      </c>
      <c r="AC86">
        <f t="shared" si="3"/>
        <v>15.178259823078504</v>
      </c>
      <c r="AD86">
        <f t="shared" si="4"/>
        <v>1747.5710679306055</v>
      </c>
      <c r="AE86">
        <f>'IDT-1'!F86</f>
        <v>-191</v>
      </c>
      <c r="AF86" s="25"/>
      <c r="AG86">
        <f t="shared" si="5"/>
        <v>1556.5710679306055</v>
      </c>
      <c r="AI86" s="35">
        <f>PXIL!J86</f>
        <v>0</v>
      </c>
      <c r="AJ86" s="35">
        <f>PXIL!P86</f>
        <v>0</v>
      </c>
      <c r="AK86" s="35">
        <f>RTM_IEX!J86</f>
        <v>48.44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9.988109393579073</v>
      </c>
      <c r="F87">
        <f>GT_Spot!T87</f>
        <v>0</v>
      </c>
      <c r="G87">
        <f>PPCL_NG!T87</f>
        <v>0</v>
      </c>
      <c r="H87">
        <f>PPCL_Spot!T87</f>
        <v>29.771933242418335</v>
      </c>
      <c r="I87">
        <f>Bawana_NG!T87</f>
        <v>58.527292659234938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653.22285622756999</v>
      </c>
      <c r="P87" s="37">
        <v>75.52425802037402</v>
      </c>
      <c r="Q87" s="37">
        <v>20.213067698846391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379.87999999999994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-24</v>
      </c>
      <c r="AA87" s="76">
        <f>STOA!J87</f>
        <v>543.06999999999994</v>
      </c>
      <c r="AB87" s="76">
        <f>-STOA!P87</f>
        <v>0</v>
      </c>
      <c r="AC87">
        <f t="shared" si="3"/>
        <v>15.189273007479219</v>
      </c>
      <c r="AD87">
        <f t="shared" si="4"/>
        <v>1724.7694942345436</v>
      </c>
      <c r="AE87">
        <f>'IDT-1'!F87</f>
        <v>-206</v>
      </c>
      <c r="AF87" s="25"/>
      <c r="AG87">
        <f t="shared" si="5"/>
        <v>1518.7694942345436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9.988109393579073</v>
      </c>
      <c r="F88">
        <f>GT_Spot!T88</f>
        <v>0</v>
      </c>
      <c r="G88">
        <f>PPCL_NG!T88</f>
        <v>0</v>
      </c>
      <c r="H88">
        <f>PPCL_Spot!T88</f>
        <v>29.771933242418335</v>
      </c>
      <c r="I88">
        <f>Bawana_NG!T88</f>
        <v>58.527292659234938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653.27501222756996</v>
      </c>
      <c r="P88" s="37">
        <v>75.52425802037402</v>
      </c>
      <c r="Q88" s="37">
        <v>20.213067698846391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379.87999999999994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543.06999999999994</v>
      </c>
      <c r="AB88" s="76">
        <f>-STOA!P88</f>
        <v>0</v>
      </c>
      <c r="AC88">
        <f t="shared" si="3"/>
        <v>15.028759121106326</v>
      </c>
      <c r="AD88">
        <f t="shared" si="4"/>
        <v>1743.9821641209164</v>
      </c>
      <c r="AE88">
        <f>'IDT-1'!F88</f>
        <v>-200.37200000000001</v>
      </c>
      <c r="AF88" s="25"/>
      <c r="AG88">
        <f t="shared" si="5"/>
        <v>1543.6101641209164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9.988109393579073</v>
      </c>
      <c r="F89">
        <f>GT_Spot!T89</f>
        <v>0</v>
      </c>
      <c r="G89">
        <f>PPCL_NG!T89</f>
        <v>0</v>
      </c>
      <c r="H89">
        <f>PPCL_Spot!T89</f>
        <v>29.771933242418335</v>
      </c>
      <c r="I89">
        <f>Bawana_NG!T89</f>
        <v>58.527292659234938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653.44614227518571</v>
      </c>
      <c r="P89" s="37">
        <v>75.52425802037402</v>
      </c>
      <c r="Q89" s="37">
        <v>20.213067698846391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379.87999999999994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543.06999999999994</v>
      </c>
      <c r="AB89" s="76">
        <f>-STOA!P89</f>
        <v>0</v>
      </c>
      <c r="AC89">
        <f t="shared" si="3"/>
        <v>15.072552402130743</v>
      </c>
      <c r="AD89">
        <f t="shared" si="4"/>
        <v>1739.1095008875077</v>
      </c>
      <c r="AE89">
        <f>'IDT-1'!F89</f>
        <v>-164.50299999999999</v>
      </c>
      <c r="AF89" s="25"/>
      <c r="AG89">
        <f t="shared" si="5"/>
        <v>1574.6065008875078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9.988109393579073</v>
      </c>
      <c r="F90">
        <f>GT_Spot!T90</f>
        <v>0</v>
      </c>
      <c r="G90">
        <f>PPCL_NG!T90</f>
        <v>0</v>
      </c>
      <c r="H90">
        <f>PPCL_Spot!T90</f>
        <v>29.771933242418335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662.83048741347534</v>
      </c>
      <c r="P90" s="37">
        <v>75.52425802037402</v>
      </c>
      <c r="Q90" s="37">
        <v>20.213067698846391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379.87999999999994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543.06999999999994</v>
      </c>
      <c r="AB90" s="76">
        <f>-STOA!P90</f>
        <v>0</v>
      </c>
      <c r="AC90">
        <f t="shared" si="3"/>
        <v>15.151380901292377</v>
      </c>
      <c r="AD90">
        <f t="shared" si="4"/>
        <v>1748.4150175266357</v>
      </c>
      <c r="AE90">
        <f>'IDT-1'!F90</f>
        <v>-137.26599999999999</v>
      </c>
      <c r="AF90" s="25"/>
      <c r="AG90">
        <f t="shared" si="5"/>
        <v>1611.1490175266356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9.988109393579073</v>
      </c>
      <c r="F91">
        <f>GT_Spot!T91</f>
        <v>0</v>
      </c>
      <c r="G91">
        <f>PPCL_NG!T91</f>
        <v>0</v>
      </c>
      <c r="H91">
        <f>PPCL_Spot!T91</f>
        <v>29.58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624.93013480835089</v>
      </c>
      <c r="P91" s="37">
        <v>75.52425802037402</v>
      </c>
      <c r="Q91" s="37">
        <v>20.86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379.78999999999996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546.77</v>
      </c>
      <c r="AB91" s="76">
        <f>-STOA!P91</f>
        <v>0</v>
      </c>
      <c r="AC91">
        <f t="shared" si="3"/>
        <v>14.782452354253815</v>
      </c>
      <c r="AD91">
        <f t="shared" si="4"/>
        <v>1724.948592527285</v>
      </c>
      <c r="AE91">
        <f>'IDT-1'!F91</f>
        <v>-110.468</v>
      </c>
      <c r="AF91" s="25"/>
      <c r="AG91">
        <f t="shared" si="5"/>
        <v>1614.4805925272849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9.988109393579073</v>
      </c>
      <c r="F92">
        <f>GT_Spot!T92</f>
        <v>0</v>
      </c>
      <c r="G92">
        <f>PPCL_NG!T92</f>
        <v>0</v>
      </c>
      <c r="H92">
        <f>PPCL_Spot!T92</f>
        <v>29.58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624.75933880835089</v>
      </c>
      <c r="P92" s="37">
        <v>75.52425802037402</v>
      </c>
      <c r="Q92" s="37">
        <v>20.86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379.78999999999996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546.77</v>
      </c>
      <c r="AB92" s="76">
        <f>-STOA!P92</f>
        <v>0</v>
      </c>
      <c r="AC92">
        <f t="shared" si="3"/>
        <v>14.781017667853817</v>
      </c>
      <c r="AD92">
        <f t="shared" si="4"/>
        <v>1724.7792312136851</v>
      </c>
      <c r="AE92">
        <f>'IDT-1'!F92</f>
        <v>-93.057000000000002</v>
      </c>
      <c r="AF92" s="25"/>
      <c r="AG92">
        <f t="shared" si="5"/>
        <v>1631.7222312136851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9.988109393579073</v>
      </c>
      <c r="F93">
        <f>GT_Spot!T93</f>
        <v>0</v>
      </c>
      <c r="G93">
        <f>PPCL_NG!T93</f>
        <v>0</v>
      </c>
      <c r="H93">
        <f>PPCL_Spot!T93</f>
        <v>29.58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623.95131987217735</v>
      </c>
      <c r="P93" s="37">
        <v>76.137105713308245</v>
      </c>
      <c r="Q93" s="37">
        <v>20.86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379.78999999999996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546.77</v>
      </c>
      <c r="AB93" s="76">
        <f>-STOA!P93</f>
        <v>0</v>
      </c>
      <c r="AC93">
        <f t="shared" si="3"/>
        <v>14.889503279834164</v>
      </c>
      <c r="AD93">
        <f t="shared" si="4"/>
        <v>1711.4755743584656</v>
      </c>
      <c r="AE93">
        <f>'IDT-1'!F93</f>
        <v>-73.968000000000004</v>
      </c>
      <c r="AF93" s="25"/>
      <c r="AG93">
        <f t="shared" si="5"/>
        <v>1637.5075743584655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-23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9.988109393579073</v>
      </c>
      <c r="F94">
        <f>GT_Spot!T94</f>
        <v>0</v>
      </c>
      <c r="G94">
        <f>PPCL_NG!T94</f>
        <v>0</v>
      </c>
      <c r="H94">
        <f>PPCL_Spot!T94</f>
        <v>29.58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614.6122915647187</v>
      </c>
      <c r="P94" s="37">
        <v>76.137105713308245</v>
      </c>
      <c r="Q94" s="37">
        <v>20.86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379.78999999999996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546.77</v>
      </c>
      <c r="AB94" s="76">
        <f>-STOA!P94</f>
        <v>0</v>
      </c>
      <c r="AC94">
        <f t="shared" si="3"/>
        <v>14.811055442051511</v>
      </c>
      <c r="AD94">
        <f t="shared" si="4"/>
        <v>1702.2149938887894</v>
      </c>
      <c r="AE94">
        <f>'IDT-1'!F94</f>
        <v>-58.103999999999999</v>
      </c>
      <c r="AF94" s="25"/>
      <c r="AG94">
        <f t="shared" si="5"/>
        <v>1644.1109938887894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-23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9.988109393579073</v>
      </c>
      <c r="F95">
        <f>GT_Spot!T95</f>
        <v>0</v>
      </c>
      <c r="G95">
        <f>PPCL_NG!T95</f>
        <v>0</v>
      </c>
      <c r="H95">
        <f>PPCL_Spot!T95</f>
        <v>29.58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603.14479366262719</v>
      </c>
      <c r="P95" s="37">
        <v>75.52</v>
      </c>
      <c r="Q95" s="37">
        <v>20.86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383.84999999999991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546.77</v>
      </c>
      <c r="AB95" s="76">
        <f>-STOA!P95</f>
        <v>0</v>
      </c>
      <c r="AC95">
        <f t="shared" si="3"/>
        <v>14.786004560306599</v>
      </c>
      <c r="AD95">
        <f t="shared" si="4"/>
        <v>1689.2154411551346</v>
      </c>
      <c r="AE95">
        <f>'IDT-1'!F95</f>
        <v>-47.871000000000002</v>
      </c>
      <c r="AF95" s="25"/>
      <c r="AG95">
        <f t="shared" si="5"/>
        <v>1641.3444411551345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-28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9.988109393579073</v>
      </c>
      <c r="F96">
        <f>GT_Spot!T96</f>
        <v>0</v>
      </c>
      <c r="G96">
        <f>PPCL_NG!T96</f>
        <v>0</v>
      </c>
      <c r="H96">
        <f>PPCL_Spot!T96</f>
        <v>29.58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603.15092966262716</v>
      </c>
      <c r="P96" s="37">
        <v>75.52</v>
      </c>
      <c r="Q96" s="37">
        <v>20.86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383.84999999999991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546.77</v>
      </c>
      <c r="AB96" s="76">
        <f>-STOA!P96</f>
        <v>0</v>
      </c>
      <c r="AC96">
        <f t="shared" si="3"/>
        <v>14.726757998632376</v>
      </c>
      <c r="AD96">
        <f t="shared" si="4"/>
        <v>1696.2808237168088</v>
      </c>
      <c r="AE96">
        <f>'IDT-1'!F96</f>
        <v>-50.438000000000002</v>
      </c>
      <c r="AF96" s="25"/>
      <c r="AG96">
        <f t="shared" si="5"/>
        <v>1645.8428237168087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-21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9.988109393579073</v>
      </c>
      <c r="F97">
        <f>GT_Spot!T97</f>
        <v>0</v>
      </c>
      <c r="G97">
        <f>PPCL_NG!T97</f>
        <v>0</v>
      </c>
      <c r="H97">
        <f>PPCL_Spot!T97</f>
        <v>29.58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607.38580537535495</v>
      </c>
      <c r="P97" s="37">
        <v>75.52</v>
      </c>
      <c r="Q97" s="37">
        <v>20.86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383.84999999999991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546.77</v>
      </c>
      <c r="AB97" s="76">
        <f>-STOA!P97</f>
        <v>0</v>
      </c>
      <c r="AC97">
        <f t="shared" si="3"/>
        <v>14.931754109117071</v>
      </c>
      <c r="AD97">
        <f t="shared" si="4"/>
        <v>1680.310703319052</v>
      </c>
      <c r="AE97">
        <f>'IDT-1'!F97</f>
        <v>-57.884999999999998</v>
      </c>
      <c r="AF97" s="25"/>
      <c r="AG97">
        <f t="shared" si="5"/>
        <v>1622.425703319052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-41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9.988109393579073</v>
      </c>
      <c r="F98">
        <f>GT_Spot!T98</f>
        <v>0</v>
      </c>
      <c r="G98">
        <f>PPCL_NG!T98</f>
        <v>0</v>
      </c>
      <c r="H98">
        <f>PPCL_Spot!T98</f>
        <v>29.58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607.38580537535495</v>
      </c>
      <c r="P98" s="37">
        <v>75.52</v>
      </c>
      <c r="Q98" s="37">
        <v>20.86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383.84999999999991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546.77</v>
      </c>
      <c r="AB98" s="76">
        <f>-STOA!P98</f>
        <v>0</v>
      </c>
      <c r="AC98">
        <f t="shared" si="3"/>
        <v>14.982581055466406</v>
      </c>
      <c r="AD98">
        <f t="shared" si="4"/>
        <v>1674.2598763727026</v>
      </c>
      <c r="AE98">
        <f>'IDT-1'!F98</f>
        <v>-71.844999999999999</v>
      </c>
      <c r="AF98" s="25"/>
      <c r="AG98">
        <f t="shared" si="5"/>
        <v>1602.4148763727026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-47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9.0270000000000059E-2</v>
      </c>
      <c r="E99">
        <f t="shared" si="6"/>
        <v>0.24059641861424733</v>
      </c>
      <c r="F99">
        <f t="shared" si="6"/>
        <v>0</v>
      </c>
      <c r="G99">
        <f t="shared" si="6"/>
        <v>0</v>
      </c>
      <c r="H99">
        <f t="shared" si="6"/>
        <v>0.66226128256822114</v>
      </c>
      <c r="I99">
        <f t="shared" si="6"/>
        <v>1.4046550238216382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12.790246645442853</v>
      </c>
      <c r="P99" s="37">
        <f t="shared" si="6"/>
        <v>0.9499021068740312</v>
      </c>
      <c r="Q99" s="37">
        <f t="shared" si="6"/>
        <v>0.33614690371891698</v>
      </c>
      <c r="R99" s="39">
        <f>SUM(R3:R98)/4000</f>
        <v>0.27780813619909406</v>
      </c>
      <c r="S99" s="39">
        <f t="shared" si="6"/>
        <v>0</v>
      </c>
      <c r="T99" s="38">
        <f t="shared" si="6"/>
        <v>0.81368500000000021</v>
      </c>
      <c r="U99" s="38">
        <f t="shared" si="6"/>
        <v>8.5453675000000011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-0.77249999999999996</v>
      </c>
      <c r="AA99" s="76">
        <f t="shared" si="6"/>
        <v>13.082219999999991</v>
      </c>
      <c r="AB99" s="76">
        <f t="shared" si="6"/>
        <v>0</v>
      </c>
      <c r="AC99">
        <f t="shared" si="6"/>
        <v>0.34881002203766753</v>
      </c>
      <c r="AD99">
        <f t="shared" si="6"/>
        <v>37.170798995201331</v>
      </c>
      <c r="AE99">
        <f t="shared" si="6"/>
        <v>-0.53559550000000011</v>
      </c>
      <c r="AG99">
        <f t="shared" si="6"/>
        <v>36.635203495201324</v>
      </c>
      <c r="AI99">
        <f t="shared" si="6"/>
        <v>0</v>
      </c>
      <c r="AJ99">
        <f t="shared" si="6"/>
        <v>0</v>
      </c>
      <c r="AK99">
        <f t="shared" si="6"/>
        <v>0.32069999999999999</v>
      </c>
      <c r="AL99">
        <f t="shared" si="6"/>
        <v>-1.2217499999999999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45533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0.60750000000000004</v>
      </c>
      <c r="E3">
        <f>GT_NG!S3</f>
        <v>2.0775267538644471</v>
      </c>
      <c r="F3">
        <f>GT_Spot!S3</f>
        <v>0</v>
      </c>
      <c r="G3">
        <f>PPCL_NG!S3</f>
        <v>0</v>
      </c>
      <c r="H3">
        <f>PPCL_Spot!S3</f>
        <v>45.77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79.338166253815714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-80</v>
      </c>
      <c r="AA3" s="76">
        <f>STOA!K3</f>
        <v>162.02000000000001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3.7005656983202968</v>
      </c>
      <c r="AD3">
        <f>SUM(B3:AB3,AI3:AV3)-AC3</f>
        <v>175.74171931176517</v>
      </c>
      <c r="AE3">
        <f>'IDT-1'!E3</f>
        <v>0</v>
      </c>
      <c r="AF3" s="25"/>
      <c r="AG3">
        <f>SUM(AD3:AF3)</f>
        <v>175.74171931176517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-50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2.0775267538644471</v>
      </c>
      <c r="F4">
        <f>GT_Spot!S4</f>
        <v>0</v>
      </c>
      <c r="G4">
        <f>PPCL_NG!S4</f>
        <v>0</v>
      </c>
      <c r="H4">
        <f>PPCL_Spot!S4</f>
        <v>45.77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78.298166253815722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-83</v>
      </c>
      <c r="AA4" s="76">
        <f>STOA!K4</f>
        <v>162.02000000000001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3.7172431714949639</v>
      </c>
      <c r="AD4">
        <f t="shared" ref="AD4:AD67" si="1">SUM(B4:AB4,AI4:AV4)-AC4</f>
        <v>171.68504183859051</v>
      </c>
      <c r="AE4">
        <f>'IDT-1'!E4</f>
        <v>0</v>
      </c>
      <c r="AF4" s="25"/>
      <c r="AG4">
        <f t="shared" ref="AG4:AG67" si="2">SUM(AD4:AF4)</f>
        <v>171.68504183859051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-50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2.0775267538644471</v>
      </c>
      <c r="F5">
        <f>GT_Spot!S5</f>
        <v>0</v>
      </c>
      <c r="G5">
        <f>PPCL_NG!S5</f>
        <v>0</v>
      </c>
      <c r="H5">
        <f>PPCL_Spot!S5</f>
        <v>45.77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77.078244560120865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4.3899999999999997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-85</v>
      </c>
      <c r="AA5" s="76">
        <f>STOA!K5</f>
        <v>162.02000000000001</v>
      </c>
      <c r="AB5" s="76">
        <f>-STOA!Q5</f>
        <v>0</v>
      </c>
      <c r="AC5">
        <f t="shared" si="0"/>
        <v>3.7608141447177053</v>
      </c>
      <c r="AD5">
        <f t="shared" si="1"/>
        <v>172.81154917167291</v>
      </c>
      <c r="AE5">
        <f>'IDT-1'!E5</f>
        <v>0</v>
      </c>
      <c r="AF5" s="25"/>
      <c r="AG5">
        <f t="shared" si="2"/>
        <v>172.81154917167291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-50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2.0775267538644471</v>
      </c>
      <c r="F6">
        <f>GT_Spot!S6</f>
        <v>0</v>
      </c>
      <c r="G6">
        <f>PPCL_NG!S6</f>
        <v>0</v>
      </c>
      <c r="H6">
        <f>PPCL_Spot!S6</f>
        <v>45.77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77.078244560120865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4.3899999999999997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-87</v>
      </c>
      <c r="AA6" s="76">
        <f>STOA!K6</f>
        <v>162.02000000000001</v>
      </c>
      <c r="AB6" s="76">
        <f>-STOA!Q6</f>
        <v>0</v>
      </c>
      <c r="AC6">
        <f t="shared" si="0"/>
        <v>3.7777564601674829</v>
      </c>
      <c r="AD6">
        <f t="shared" si="1"/>
        <v>170.79460685622311</v>
      </c>
      <c r="AE6">
        <f>'IDT-1'!E6</f>
        <v>0</v>
      </c>
      <c r="AF6" s="25"/>
      <c r="AG6">
        <f t="shared" si="2"/>
        <v>170.79460685622311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-50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2.0775267538644471</v>
      </c>
      <c r="F7">
        <f>GT_Spot!S7</f>
        <v>0</v>
      </c>
      <c r="G7">
        <f>PPCL_NG!S7</f>
        <v>0</v>
      </c>
      <c r="H7">
        <f>PPCL_Spot!S7</f>
        <v>45.77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77.078244560120865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3.84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-91</v>
      </c>
      <c r="AA7" s="76">
        <f>STOA!K7</f>
        <v>162.02000000000001</v>
      </c>
      <c r="AB7" s="76">
        <f>-STOA!Q7</f>
        <v>0</v>
      </c>
      <c r="AC7">
        <f t="shared" si="0"/>
        <v>3.8070210910670399</v>
      </c>
      <c r="AD7">
        <f t="shared" si="1"/>
        <v>166.21534222532358</v>
      </c>
      <c r="AE7">
        <f>'IDT-1'!E7</f>
        <v>0</v>
      </c>
      <c r="AF7" s="25"/>
      <c r="AG7">
        <f t="shared" si="2"/>
        <v>166.21534222532358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-50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2.0775267538644471</v>
      </c>
      <c r="F8">
        <f>GT_Spot!S8</f>
        <v>0</v>
      </c>
      <c r="G8">
        <f>PPCL_NG!S8</f>
        <v>0</v>
      </c>
      <c r="H8">
        <f>PPCL_Spot!S8</f>
        <v>45.77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77.078244560120865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3.84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-90</v>
      </c>
      <c r="AA8" s="76">
        <f>STOA!K8</f>
        <v>162.02000000000001</v>
      </c>
      <c r="AB8" s="76">
        <f>-STOA!Q8</f>
        <v>0</v>
      </c>
      <c r="AC8">
        <f t="shared" si="0"/>
        <v>3.7985499333421506</v>
      </c>
      <c r="AD8">
        <f t="shared" si="1"/>
        <v>167.22381338304848</v>
      </c>
      <c r="AE8">
        <f>'IDT-1'!E8</f>
        <v>0</v>
      </c>
      <c r="AF8" s="25"/>
      <c r="AG8">
        <f t="shared" si="2"/>
        <v>167.22381338304848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-50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2.0775267538644471</v>
      </c>
      <c r="F9">
        <f>GT_Spot!S9</f>
        <v>0</v>
      </c>
      <c r="G9">
        <f>PPCL_NG!S9</f>
        <v>0</v>
      </c>
      <c r="H9">
        <f>PPCL_Spot!S9</f>
        <v>45.77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76.001259722703381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3.84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-94</v>
      </c>
      <c r="AA9" s="76">
        <f>STOA!K9</f>
        <v>162.02000000000001</v>
      </c>
      <c r="AB9" s="76">
        <f>-STOA!Q9</f>
        <v>0</v>
      </c>
      <c r="AC9">
        <f t="shared" si="0"/>
        <v>3.8233878916073998</v>
      </c>
      <c r="AD9">
        <f t="shared" si="1"/>
        <v>162.12199058736573</v>
      </c>
      <c r="AE9">
        <f>'IDT-1'!E9</f>
        <v>0</v>
      </c>
      <c r="AF9" s="25"/>
      <c r="AG9">
        <f t="shared" si="2"/>
        <v>162.12199058736573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-50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2.0775267538644471</v>
      </c>
      <c r="F10">
        <f>GT_Spot!S10</f>
        <v>0</v>
      </c>
      <c r="G10">
        <f>PPCL_NG!S10</f>
        <v>0</v>
      </c>
      <c r="H10">
        <f>PPCL_Spot!S10</f>
        <v>45.77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76.001259722703381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3.84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-95</v>
      </c>
      <c r="AA10" s="76">
        <f>STOA!K10</f>
        <v>162.02000000000001</v>
      </c>
      <c r="AB10" s="76">
        <f>-STOA!Q10</f>
        <v>0</v>
      </c>
      <c r="AC10">
        <f t="shared" si="0"/>
        <v>3.8318590493322882</v>
      </c>
      <c r="AD10">
        <f t="shared" si="1"/>
        <v>161.11351942964086</v>
      </c>
      <c r="AE10">
        <f>'IDT-1'!E10</f>
        <v>0</v>
      </c>
      <c r="AF10" s="25"/>
      <c r="AG10">
        <f t="shared" si="2"/>
        <v>161.11351942964086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-50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2.0775267538644471</v>
      </c>
      <c r="F11">
        <f>GT_Spot!S11</f>
        <v>0</v>
      </c>
      <c r="G11">
        <f>PPCL_NG!S11</f>
        <v>0</v>
      </c>
      <c r="H11">
        <f>PPCL_Spot!S11</f>
        <v>45.77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76.001259722703381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4.0999999999999996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-97</v>
      </c>
      <c r="AA11" s="76">
        <f>STOA!K11</f>
        <v>162.02000000000001</v>
      </c>
      <c r="AB11" s="76">
        <f>-STOA!Q11</f>
        <v>0</v>
      </c>
      <c r="AC11">
        <f t="shared" si="0"/>
        <v>3.8509853647820673</v>
      </c>
      <c r="AD11">
        <f t="shared" si="1"/>
        <v>159.35439311419105</v>
      </c>
      <c r="AE11">
        <f>'IDT-1'!E11</f>
        <v>0</v>
      </c>
      <c r="AF11" s="25"/>
      <c r="AG11">
        <f t="shared" si="2"/>
        <v>159.35439311419105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-50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2.0775267538644471</v>
      </c>
      <c r="F12">
        <f>GT_Spot!S12</f>
        <v>0</v>
      </c>
      <c r="G12">
        <f>PPCL_NG!S12</f>
        <v>0</v>
      </c>
      <c r="H12">
        <f>PPCL_Spot!S12</f>
        <v>45.77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76.001259722703381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4.0999999999999996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-99</v>
      </c>
      <c r="AA12" s="76">
        <f>STOA!K12</f>
        <v>162.02000000000001</v>
      </c>
      <c r="AB12" s="76">
        <f>-STOA!Q12</f>
        <v>0</v>
      </c>
      <c r="AC12">
        <f t="shared" si="0"/>
        <v>3.867927680231845</v>
      </c>
      <c r="AD12">
        <f t="shared" si="1"/>
        <v>157.33745079874129</v>
      </c>
      <c r="AE12">
        <f>'IDT-1'!E12</f>
        <v>0</v>
      </c>
      <c r="AF12" s="25"/>
      <c r="AG12">
        <f t="shared" si="2"/>
        <v>157.33745079874129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-50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2.0775267538644471</v>
      </c>
      <c r="F13">
        <f>GT_Spot!S13</f>
        <v>0</v>
      </c>
      <c r="G13">
        <f>PPCL_NG!S13</f>
        <v>0</v>
      </c>
      <c r="H13">
        <f>PPCL_Spot!S13</f>
        <v>45.77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78.047514018461627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4.0999999999999996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-99</v>
      </c>
      <c r="AA13" s="76">
        <f>STOA!K13</f>
        <v>162.02000000000001</v>
      </c>
      <c r="AB13" s="76">
        <f>-STOA!Q13</f>
        <v>0</v>
      </c>
      <c r="AC13">
        <f t="shared" si="0"/>
        <v>3.8851162163162147</v>
      </c>
      <c r="AD13">
        <f t="shared" si="1"/>
        <v>159.36651655841516</v>
      </c>
      <c r="AE13">
        <f>'IDT-1'!E13</f>
        <v>0</v>
      </c>
      <c r="AF13" s="25"/>
      <c r="AG13">
        <f t="shared" si="2"/>
        <v>159.36651655841516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-50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2.0775267538644471</v>
      </c>
      <c r="F14">
        <f>GT_Spot!S14</f>
        <v>0</v>
      </c>
      <c r="G14">
        <f>PPCL_NG!S14</f>
        <v>0</v>
      </c>
      <c r="H14">
        <f>PPCL_Spot!S14</f>
        <v>45.77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76.257514018461606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4.0999999999999996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-99</v>
      </c>
      <c r="AA14" s="76">
        <f>STOA!K14</f>
        <v>162.02000000000001</v>
      </c>
      <c r="AB14" s="76">
        <f>-STOA!Q14</f>
        <v>0</v>
      </c>
      <c r="AC14">
        <f t="shared" si="0"/>
        <v>3.8700802163162145</v>
      </c>
      <c r="AD14">
        <f t="shared" si="1"/>
        <v>157.59155255841515</v>
      </c>
      <c r="AE14">
        <f>'IDT-1'!E14</f>
        <v>0</v>
      </c>
      <c r="AF14" s="25"/>
      <c r="AG14">
        <f t="shared" si="2"/>
        <v>157.59155255841515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-50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2.0775267538644471</v>
      </c>
      <c r="F15">
        <f>GT_Spot!S15</f>
        <v>0</v>
      </c>
      <c r="G15">
        <f>PPCL_NG!S15</f>
        <v>0</v>
      </c>
      <c r="H15">
        <f>PPCL_Spot!S15</f>
        <v>45.77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76.617699672470067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4.0999999999999996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-99</v>
      </c>
      <c r="AA15" s="76">
        <f>STOA!K15</f>
        <v>162.02000000000001</v>
      </c>
      <c r="AB15" s="76">
        <f>-STOA!Q15</f>
        <v>0</v>
      </c>
      <c r="AC15">
        <f t="shared" si="0"/>
        <v>3.8731057758098855</v>
      </c>
      <c r="AD15">
        <f t="shared" si="1"/>
        <v>157.94871265292994</v>
      </c>
      <c r="AE15">
        <f>'IDT-1'!E15</f>
        <v>0</v>
      </c>
      <c r="AF15" s="25"/>
      <c r="AG15">
        <f t="shared" si="2"/>
        <v>157.94871265292994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-50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2.0775267538644471</v>
      </c>
      <c r="F16">
        <f>GT_Spot!S16</f>
        <v>0</v>
      </c>
      <c r="G16">
        <f>PPCL_NG!S16</f>
        <v>0</v>
      </c>
      <c r="H16">
        <f>PPCL_Spot!S16</f>
        <v>45.77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76.617699672470067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4.0999999999999996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-99</v>
      </c>
      <c r="AA16" s="76">
        <f>STOA!K16</f>
        <v>162.02000000000001</v>
      </c>
      <c r="AB16" s="76">
        <f>-STOA!Q16</f>
        <v>0</v>
      </c>
      <c r="AC16">
        <f t="shared" si="0"/>
        <v>3.8731057758098855</v>
      </c>
      <c r="AD16">
        <f t="shared" si="1"/>
        <v>157.94871265292994</v>
      </c>
      <c r="AE16">
        <f>'IDT-1'!E16</f>
        <v>0</v>
      </c>
      <c r="AF16" s="25"/>
      <c r="AG16">
        <f t="shared" si="2"/>
        <v>157.94871265292994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-50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2.0775267538644471</v>
      </c>
      <c r="F17">
        <f>GT_Spot!S17</f>
        <v>0</v>
      </c>
      <c r="G17">
        <f>PPCL_NG!S17</f>
        <v>0</v>
      </c>
      <c r="H17">
        <f>PPCL_Spot!S17</f>
        <v>45.77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76.617699672470067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4.0999999999999996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-99</v>
      </c>
      <c r="AA17" s="76">
        <f>STOA!K17</f>
        <v>162.02000000000001</v>
      </c>
      <c r="AB17" s="76">
        <f>-STOA!Q17</f>
        <v>0</v>
      </c>
      <c r="AC17">
        <f t="shared" si="0"/>
        <v>3.8731057758098855</v>
      </c>
      <c r="AD17">
        <f t="shared" si="1"/>
        <v>157.94871265292994</v>
      </c>
      <c r="AE17">
        <f>'IDT-1'!E17</f>
        <v>0</v>
      </c>
      <c r="AF17" s="25"/>
      <c r="AG17">
        <f t="shared" si="2"/>
        <v>157.94871265292994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-50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2.0775267538644471</v>
      </c>
      <c r="F18">
        <f>GT_Spot!S18</f>
        <v>0</v>
      </c>
      <c r="G18">
        <f>PPCL_NG!S18</f>
        <v>0</v>
      </c>
      <c r="H18">
        <f>PPCL_Spot!S18</f>
        <v>40.653011334172909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76.617699672470067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4.0999999999999996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-99</v>
      </c>
      <c r="AA18" s="76">
        <f>STOA!K18</f>
        <v>162.02000000000001</v>
      </c>
      <c r="AB18" s="76">
        <f>-STOA!Q18</f>
        <v>0</v>
      </c>
      <c r="AC18">
        <f t="shared" si="0"/>
        <v>3.8301230710169376</v>
      </c>
      <c r="AD18">
        <f t="shared" si="1"/>
        <v>152.87470669189577</v>
      </c>
      <c r="AE18">
        <f>'IDT-1'!E18</f>
        <v>0</v>
      </c>
      <c r="AF18" s="25"/>
      <c r="AG18">
        <f t="shared" si="2"/>
        <v>152.87470669189577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-50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2.0787983824378973</v>
      </c>
      <c r="F19">
        <f>GT_Spot!S19</f>
        <v>0</v>
      </c>
      <c r="G19">
        <f>PPCL_NG!S19</f>
        <v>0</v>
      </c>
      <c r="H19">
        <f>PPCL_Spot!S19</f>
        <v>40.653011334172909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76.617699672470067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4.0999999999999996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-99</v>
      </c>
      <c r="AA19" s="76">
        <f>STOA!K19</f>
        <v>162.02000000000001</v>
      </c>
      <c r="AB19" s="76">
        <f>-STOA!Q19</f>
        <v>0</v>
      </c>
      <c r="AC19">
        <f t="shared" si="0"/>
        <v>3.8301337526969554</v>
      </c>
      <c r="AD19">
        <f t="shared" si="1"/>
        <v>152.87596763878923</v>
      </c>
      <c r="AE19">
        <f>'IDT-1'!E19</f>
        <v>0</v>
      </c>
      <c r="AF19" s="25"/>
      <c r="AG19">
        <f t="shared" si="2"/>
        <v>152.87596763878923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-50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2.0787983824378973</v>
      </c>
      <c r="F20">
        <f>GT_Spot!S20</f>
        <v>0</v>
      </c>
      <c r="G20">
        <f>PPCL_NG!S20</f>
        <v>0</v>
      </c>
      <c r="H20">
        <f>PPCL_Spot!S20</f>
        <v>40.653011334172909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76.617699672470067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4.0999999999999996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-99</v>
      </c>
      <c r="AA20" s="76">
        <f>STOA!K20</f>
        <v>162.02000000000001</v>
      </c>
      <c r="AB20" s="76">
        <f>-STOA!Q20</f>
        <v>0</v>
      </c>
      <c r="AC20">
        <f t="shared" si="0"/>
        <v>3.8301337526969554</v>
      </c>
      <c r="AD20">
        <f t="shared" si="1"/>
        <v>152.87596763878923</v>
      </c>
      <c r="AE20">
        <f>'IDT-1'!E20</f>
        <v>0</v>
      </c>
      <c r="AF20" s="25"/>
      <c r="AG20">
        <f t="shared" si="2"/>
        <v>152.87596763878923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-50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2.0787983824378973</v>
      </c>
      <c r="F21">
        <f>GT_Spot!S21</f>
        <v>0</v>
      </c>
      <c r="G21">
        <f>PPCL_NG!S21</f>
        <v>0</v>
      </c>
      <c r="H21">
        <f>PPCL_Spot!S21</f>
        <v>40.653011334172909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77.438430214129298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4.0999999999999996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-99</v>
      </c>
      <c r="AA21" s="76">
        <f>STOA!K21</f>
        <v>162.02000000000001</v>
      </c>
      <c r="AB21" s="76">
        <f>-STOA!Q21</f>
        <v>0</v>
      </c>
      <c r="AC21">
        <f t="shared" si="0"/>
        <v>3.8370278892468921</v>
      </c>
      <c r="AD21">
        <f t="shared" si="1"/>
        <v>153.6898040438985</v>
      </c>
      <c r="AE21">
        <f>'IDT-1'!E21</f>
        <v>0</v>
      </c>
      <c r="AF21" s="25"/>
      <c r="AG21">
        <f t="shared" si="2"/>
        <v>153.6898040438985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-50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2.0787983824378973</v>
      </c>
      <c r="F22">
        <f>GT_Spot!S22</f>
        <v>0</v>
      </c>
      <c r="G22">
        <f>PPCL_NG!S22</f>
        <v>0</v>
      </c>
      <c r="H22">
        <f>PPCL_Spot!S22</f>
        <v>40.653011334172909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76.156334905157351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4.0999999999999996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-99</v>
      </c>
      <c r="AA22" s="76">
        <f>STOA!K22</f>
        <v>162.02000000000001</v>
      </c>
      <c r="AB22" s="76">
        <f>-STOA!Q22</f>
        <v>0</v>
      </c>
      <c r="AC22">
        <f t="shared" si="0"/>
        <v>3.8262582886515286</v>
      </c>
      <c r="AD22">
        <f t="shared" si="1"/>
        <v>152.41847833552194</v>
      </c>
      <c r="AE22">
        <f>'IDT-1'!E22</f>
        <v>0</v>
      </c>
      <c r="AF22" s="25"/>
      <c r="AG22">
        <f t="shared" si="2"/>
        <v>152.41847833552194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-50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2.0787983824378973</v>
      </c>
      <c r="F23">
        <f>GT_Spot!S23</f>
        <v>0</v>
      </c>
      <c r="G23">
        <f>PPCL_NG!S23</f>
        <v>0</v>
      </c>
      <c r="H23">
        <f>PPCL_Spot!S23</f>
        <v>36.130000000000003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76.156334905157351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4.0999999999999996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-99</v>
      </c>
      <c r="AA23" s="76">
        <f>STOA!K23</f>
        <v>162.02000000000001</v>
      </c>
      <c r="AB23" s="76">
        <f>-STOA!Q23</f>
        <v>0</v>
      </c>
      <c r="AC23">
        <f t="shared" si="0"/>
        <v>3.7882649934444759</v>
      </c>
      <c r="AD23">
        <f t="shared" si="1"/>
        <v>147.93346029655609</v>
      </c>
      <c r="AE23">
        <f>'IDT-1'!E23</f>
        <v>0</v>
      </c>
      <c r="AF23" s="25"/>
      <c r="AG23">
        <f t="shared" si="2"/>
        <v>147.93346029655609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-50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2.0787983824378973</v>
      </c>
      <c r="F24">
        <f>GT_Spot!S24</f>
        <v>0</v>
      </c>
      <c r="G24">
        <f>PPCL_NG!S24</f>
        <v>0</v>
      </c>
      <c r="H24">
        <f>PPCL_Spot!S24</f>
        <v>36.130000000000003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76.156334905157351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4.0999999999999996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-99</v>
      </c>
      <c r="AA24" s="76">
        <f>STOA!K24</f>
        <v>162.02000000000001</v>
      </c>
      <c r="AB24" s="76">
        <f>-STOA!Q24</f>
        <v>0</v>
      </c>
      <c r="AC24">
        <f t="shared" si="0"/>
        <v>3.7882649934444759</v>
      </c>
      <c r="AD24">
        <f t="shared" si="1"/>
        <v>147.93346029655609</v>
      </c>
      <c r="AE24">
        <f>'IDT-1'!E24</f>
        <v>0</v>
      </c>
      <c r="AF24" s="25"/>
      <c r="AG24">
        <f t="shared" si="2"/>
        <v>147.93346029655609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-50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2.0787983824378973</v>
      </c>
      <c r="F25">
        <f>GT_Spot!S25</f>
        <v>0</v>
      </c>
      <c r="G25">
        <f>PPCL_NG!S25</f>
        <v>0</v>
      </c>
      <c r="H25">
        <f>PPCL_Spot!S25</f>
        <v>36.130000000000003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76.281423211193143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4.0999999999999996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-99</v>
      </c>
      <c r="AA25" s="76">
        <f>STOA!K25</f>
        <v>162.02000000000001</v>
      </c>
      <c r="AB25" s="76">
        <f>-STOA!Q25</f>
        <v>0</v>
      </c>
      <c r="AC25">
        <f t="shared" si="0"/>
        <v>3.7893157352151761</v>
      </c>
      <c r="AD25">
        <f t="shared" si="1"/>
        <v>148.05749786082114</v>
      </c>
      <c r="AE25">
        <f>'IDT-1'!E25</f>
        <v>0</v>
      </c>
      <c r="AF25" s="25"/>
      <c r="AG25">
        <f t="shared" si="2"/>
        <v>148.05749786082114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-50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2.0787983824378973</v>
      </c>
      <c r="F26">
        <f>GT_Spot!S26</f>
        <v>0</v>
      </c>
      <c r="G26">
        <f>PPCL_NG!S26</f>
        <v>0</v>
      </c>
      <c r="H26">
        <f>PPCL_Spot!S26</f>
        <v>36.130000000000003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79.954592875755608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4.0999999999999996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-99</v>
      </c>
      <c r="AA26" s="76">
        <f>STOA!K26</f>
        <v>162.02000000000001</v>
      </c>
      <c r="AB26" s="76">
        <f>-STOA!Q26</f>
        <v>0</v>
      </c>
      <c r="AC26">
        <f t="shared" si="0"/>
        <v>3.8201703603975012</v>
      </c>
      <c r="AD26">
        <f t="shared" si="1"/>
        <v>151.69981290020129</v>
      </c>
      <c r="AE26">
        <f>'IDT-1'!E26</f>
        <v>0</v>
      </c>
      <c r="AF26" s="25"/>
      <c r="AG26">
        <f t="shared" si="2"/>
        <v>151.69981290020129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-50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2.0787983824378973</v>
      </c>
      <c r="F27">
        <f>GT_Spot!S27</f>
        <v>0</v>
      </c>
      <c r="G27">
        <f>PPCL_NG!S27</f>
        <v>0</v>
      </c>
      <c r="H27">
        <f>PPCL_Spot!S27</f>
        <v>36.130000000000003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79.954592875755608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4.0999999999999996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-99</v>
      </c>
      <c r="AA27" s="76">
        <f>STOA!K27</f>
        <v>162.02000000000001</v>
      </c>
      <c r="AB27" s="76">
        <f>-STOA!Q27</f>
        <v>0</v>
      </c>
      <c r="AC27">
        <f t="shared" si="0"/>
        <v>3.8201703603975012</v>
      </c>
      <c r="AD27">
        <f t="shared" si="1"/>
        <v>151.69981290020129</v>
      </c>
      <c r="AE27">
        <f>'IDT-1'!E27</f>
        <v>0</v>
      </c>
      <c r="AF27" s="25"/>
      <c r="AG27">
        <f t="shared" si="2"/>
        <v>151.69981290020129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-50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2.0787983824378973</v>
      </c>
      <c r="F28">
        <f>GT_Spot!S28</f>
        <v>0</v>
      </c>
      <c r="G28">
        <f>PPCL_NG!S28</f>
        <v>0</v>
      </c>
      <c r="H28">
        <f>PPCL_Spot!S28</f>
        <v>36.130000000000003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77.777986445089951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4.0999999999999996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-99</v>
      </c>
      <c r="AA28" s="76">
        <f>STOA!K28</f>
        <v>162.02000000000001</v>
      </c>
      <c r="AB28" s="76">
        <f>-STOA!Q28</f>
        <v>0</v>
      </c>
      <c r="AC28">
        <f t="shared" si="0"/>
        <v>3.8018868663799097</v>
      </c>
      <c r="AD28">
        <f t="shared" si="1"/>
        <v>149.54148996355326</v>
      </c>
      <c r="AE28">
        <f>'IDT-1'!E28</f>
        <v>0</v>
      </c>
      <c r="AF28" s="25"/>
      <c r="AG28">
        <f t="shared" si="2"/>
        <v>149.54148996355326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-50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2.0787983824378973</v>
      </c>
      <c r="F29">
        <f>GT_Spot!S29</f>
        <v>0</v>
      </c>
      <c r="G29">
        <f>PPCL_NG!S29</f>
        <v>0</v>
      </c>
      <c r="H29">
        <f>PPCL_Spot!S29</f>
        <v>36.130000000000003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77.647986445089956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4.0999999999999996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-99</v>
      </c>
      <c r="AA29" s="76">
        <f>STOA!K29</f>
        <v>162.02000000000001</v>
      </c>
      <c r="AB29" s="76">
        <f>-STOA!Q29</f>
        <v>0</v>
      </c>
      <c r="AC29">
        <f t="shared" si="0"/>
        <v>3.8007948663799098</v>
      </c>
      <c r="AD29">
        <f t="shared" si="1"/>
        <v>149.41258196355327</v>
      </c>
      <c r="AE29">
        <f>'IDT-1'!E29</f>
        <v>0</v>
      </c>
      <c r="AF29" s="25"/>
      <c r="AG29">
        <f t="shared" si="2"/>
        <v>149.41258196355327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-50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2.0787983824378973</v>
      </c>
      <c r="F30">
        <f>GT_Spot!S30</f>
        <v>0</v>
      </c>
      <c r="G30">
        <f>PPCL_NG!S30</f>
        <v>0</v>
      </c>
      <c r="H30">
        <f>PPCL_Spot!S30</f>
        <v>36.130000000000003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77.77774392834273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4.0999999999999996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-99</v>
      </c>
      <c r="AA30" s="76">
        <f>STOA!K30</f>
        <v>162.02000000000001</v>
      </c>
      <c r="AB30" s="76">
        <f>-STOA!Q30</f>
        <v>0</v>
      </c>
      <c r="AC30">
        <f t="shared" si="0"/>
        <v>3.8018848292392331</v>
      </c>
      <c r="AD30">
        <f t="shared" si="1"/>
        <v>149.5412494839467</v>
      </c>
      <c r="AE30">
        <f>'IDT-1'!E30</f>
        <v>0</v>
      </c>
      <c r="AF30" s="25"/>
      <c r="AG30">
        <f t="shared" si="2"/>
        <v>149.5412494839467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2.0787983824378973</v>
      </c>
      <c r="F31">
        <f>GT_Spot!S31</f>
        <v>0</v>
      </c>
      <c r="G31">
        <f>PPCL_NG!S31</f>
        <v>0</v>
      </c>
      <c r="H31">
        <f>PPCL_Spot!S31</f>
        <v>36.130000000000003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78.114870104090826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4.0999999999999996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-82</v>
      </c>
      <c r="AA31" s="76">
        <f>STOA!K31</f>
        <v>162.02000000000001</v>
      </c>
      <c r="AB31" s="76">
        <f>-STOA!Q31</f>
        <v>0</v>
      </c>
      <c r="AC31">
        <f t="shared" si="0"/>
        <v>3.6607070077924027</v>
      </c>
      <c r="AD31">
        <f t="shared" si="1"/>
        <v>167.01955348114163</v>
      </c>
      <c r="AE31">
        <f>'IDT-1'!E31</f>
        <v>0</v>
      </c>
      <c r="AF31" s="25"/>
      <c r="AG31">
        <f t="shared" si="2"/>
        <v>167.01955348114163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-50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2.0787983824378973</v>
      </c>
      <c r="F32">
        <f>GT_Spot!S32</f>
        <v>0</v>
      </c>
      <c r="G32">
        <f>PPCL_NG!S32</f>
        <v>0</v>
      </c>
      <c r="H32">
        <f>PPCL_Spot!S32</f>
        <v>36.130000000000003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72.692047263049531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4.0999999999999996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-74</v>
      </c>
      <c r="AA32" s="76">
        <f>STOA!K32</f>
        <v>162.02000000000001</v>
      </c>
      <c r="AB32" s="76">
        <f>-STOA!Q32</f>
        <v>0</v>
      </c>
      <c r="AC32">
        <f t="shared" si="0"/>
        <v>3.5389148764036542</v>
      </c>
      <c r="AD32">
        <f t="shared" si="1"/>
        <v>170.71852277148909</v>
      </c>
      <c r="AE32">
        <f>'IDT-1'!E32</f>
        <v>0</v>
      </c>
      <c r="AF32" s="25"/>
      <c r="AG32">
        <f t="shared" si="2"/>
        <v>170.71852277148909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-49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2.0787983824378973</v>
      </c>
      <c r="F33">
        <f>GT_Spot!S33</f>
        <v>0</v>
      </c>
      <c r="G33">
        <f>PPCL_NG!S33</f>
        <v>0</v>
      </c>
      <c r="H33">
        <f>PPCL_Spot!S33</f>
        <v>36.130000000000003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72.692289779796752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4.0999999999999996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-65</v>
      </c>
      <c r="AA33" s="76">
        <f>STOA!K33</f>
        <v>162.02000000000001</v>
      </c>
      <c r="AB33" s="76">
        <f>-STOA!Q33</f>
        <v>0</v>
      </c>
      <c r="AC33">
        <f t="shared" si="0"/>
        <v>3.4542053362954404</v>
      </c>
      <c r="AD33">
        <f t="shared" si="1"/>
        <v>180.80347482834452</v>
      </c>
      <c r="AE33">
        <f>'IDT-1'!E33</f>
        <v>0</v>
      </c>
      <c r="AF33" s="25"/>
      <c r="AG33">
        <f t="shared" si="2"/>
        <v>180.80347482834452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-48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2.0787983824378973</v>
      </c>
      <c r="F34">
        <f>GT_Spot!S34</f>
        <v>0</v>
      </c>
      <c r="G34">
        <f>PPCL_NG!S34</f>
        <v>0</v>
      </c>
      <c r="H34">
        <f>PPCL_Spot!S34</f>
        <v>36.130000000000003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72.692289779796752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4.0999999999999996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-54</v>
      </c>
      <c r="AA34" s="76">
        <f>STOA!K34</f>
        <v>162.02000000000001</v>
      </c>
      <c r="AB34" s="76">
        <f>-STOA!Q34</f>
        <v>0</v>
      </c>
      <c r="AC34">
        <f t="shared" si="0"/>
        <v>3.3610226013216602</v>
      </c>
      <c r="AD34">
        <f t="shared" si="1"/>
        <v>191.89665756331831</v>
      </c>
      <c r="AE34">
        <f>'IDT-1'!E34</f>
        <v>0</v>
      </c>
      <c r="AF34" s="25"/>
      <c r="AG34">
        <f t="shared" si="2"/>
        <v>191.89665756331831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-48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2.0787983824378973</v>
      </c>
      <c r="F35">
        <f>GT_Spot!S35</f>
        <v>0</v>
      </c>
      <c r="G35">
        <f>PPCL_NG!S35</f>
        <v>0</v>
      </c>
      <c r="H35">
        <f>PPCL_Spot!S35</f>
        <v>36.130000000000003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72.454596909200049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4.0999999999999996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-40</v>
      </c>
      <c r="AA35" s="76">
        <f>STOA!K35</f>
        <v>162.02000000000001</v>
      </c>
      <c r="AB35" s="76">
        <f>-STOA!Q35</f>
        <v>0</v>
      </c>
      <c r="AC35">
        <f t="shared" si="0"/>
        <v>3.2743144039597571</v>
      </c>
      <c r="AD35">
        <f t="shared" si="1"/>
        <v>201.74567289008348</v>
      </c>
      <c r="AE35">
        <f>'IDT-1'!E35</f>
        <v>0</v>
      </c>
      <c r="AF35" s="25"/>
      <c r="AG35">
        <f t="shared" si="2"/>
        <v>201.74567289008348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-52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2.0787983824378973</v>
      </c>
      <c r="F36">
        <f>GT_Spot!S36</f>
        <v>0</v>
      </c>
      <c r="G36">
        <f>PPCL_NG!S36</f>
        <v>0</v>
      </c>
      <c r="H36">
        <f>PPCL_Spot!S36</f>
        <v>36.130000000000003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72.434245082407088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4.0999999999999996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-24</v>
      </c>
      <c r="AA36" s="76">
        <f>STOA!K36</f>
        <v>162.02000000000001</v>
      </c>
      <c r="AB36" s="76">
        <f>-STOA!Q36</f>
        <v>0</v>
      </c>
      <c r="AC36">
        <f t="shared" si="0"/>
        <v>3.1470760827413602</v>
      </c>
      <c r="AD36">
        <f t="shared" si="1"/>
        <v>216.85255938450894</v>
      </c>
      <c r="AE36">
        <f>'IDT-1'!E36</f>
        <v>0</v>
      </c>
      <c r="AF36" s="25"/>
      <c r="AG36">
        <f t="shared" si="2"/>
        <v>216.85255938450894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-53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2.0787983824378973</v>
      </c>
      <c r="F37">
        <f>GT_Spot!S37</f>
        <v>0</v>
      </c>
      <c r="G37">
        <f>PPCL_NG!S37</f>
        <v>0</v>
      </c>
      <c r="H37">
        <f>PPCL_Spot!S37</f>
        <v>37.636989040876728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72.434245082407088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4.0999999999999996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-10</v>
      </c>
      <c r="AA37" s="76">
        <f>STOA!K37</f>
        <v>162.02000000000001</v>
      </c>
      <c r="AB37" s="76">
        <f>-STOA!Q37</f>
        <v>0</v>
      </c>
      <c r="AC37">
        <f t="shared" si="0"/>
        <v>3.0326674248113892</v>
      </c>
      <c r="AD37">
        <f t="shared" si="1"/>
        <v>233.47395708331561</v>
      </c>
      <c r="AE37">
        <f>'IDT-1'!E37</f>
        <v>0</v>
      </c>
      <c r="AF37" s="25"/>
      <c r="AG37">
        <f t="shared" si="2"/>
        <v>233.47395708331561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-52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2.0787983824378973</v>
      </c>
      <c r="F38">
        <f>GT_Spot!S38</f>
        <v>0</v>
      </c>
      <c r="G38">
        <f>PPCL_NG!S38</f>
        <v>0</v>
      </c>
      <c r="H38">
        <f>PPCL_Spot!S38</f>
        <v>37.636989040876728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72.434245082407088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4.0999999999999996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-10</v>
      </c>
      <c r="AA38" s="76">
        <f>STOA!K38</f>
        <v>162.02000000000001</v>
      </c>
      <c r="AB38" s="76">
        <f>-STOA!Q38</f>
        <v>0</v>
      </c>
      <c r="AC38">
        <f t="shared" si="0"/>
        <v>2.9225423743878309</v>
      </c>
      <c r="AD38">
        <f t="shared" si="1"/>
        <v>246.58408213373917</v>
      </c>
      <c r="AE38">
        <f>'IDT-1'!E38</f>
        <v>0</v>
      </c>
      <c r="AF38" s="25"/>
      <c r="AG38">
        <f t="shared" si="2"/>
        <v>246.58408213373917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-39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2.0607741190063544</v>
      </c>
      <c r="F39">
        <f>GT_Spot!S39</f>
        <v>0</v>
      </c>
      <c r="G39">
        <f>PPCL_NG!S39</f>
        <v>0</v>
      </c>
      <c r="H39">
        <f>PPCL_Spot!S39</f>
        <v>37.636989040876728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73.254975624066333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4.0999999999999996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-10</v>
      </c>
      <c r="AA39" s="76">
        <f>STOA!K39</f>
        <v>215.31</v>
      </c>
      <c r="AB39" s="76">
        <f>-STOA!Q39</f>
        <v>0</v>
      </c>
      <c r="AC39">
        <f t="shared" si="0"/>
        <v>3.7920078356445073</v>
      </c>
      <c r="AD39">
        <f t="shared" si="1"/>
        <v>250.80732295071019</v>
      </c>
      <c r="AE39">
        <f>'IDT-1'!E39</f>
        <v>0</v>
      </c>
      <c r="AF39" s="25"/>
      <c r="AG39">
        <f t="shared" si="2"/>
        <v>250.80732295071019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-88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2.0607741190063544</v>
      </c>
      <c r="F40">
        <f>GT_Spot!S40</f>
        <v>0</v>
      </c>
      <c r="G40">
        <f>PPCL_NG!S40</f>
        <v>0</v>
      </c>
      <c r="H40">
        <f>PPCL_Spot!S40</f>
        <v>37.636989040876728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73.254975624066333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4.0999999999999996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-10</v>
      </c>
      <c r="AA40" s="76">
        <f>STOA!K40</f>
        <v>215.31</v>
      </c>
      <c r="AB40" s="76">
        <f>-STOA!Q40</f>
        <v>0</v>
      </c>
      <c r="AC40">
        <f t="shared" si="0"/>
        <v>3.6903539429458387</v>
      </c>
      <c r="AD40">
        <f t="shared" si="1"/>
        <v>262.90897684340888</v>
      </c>
      <c r="AE40">
        <f>'IDT-1'!E40</f>
        <v>0</v>
      </c>
      <c r="AF40" s="25"/>
      <c r="AG40">
        <f t="shared" si="2"/>
        <v>262.90897684340888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-76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2.0607741190063544</v>
      </c>
      <c r="F41">
        <f>GT_Spot!S41</f>
        <v>0</v>
      </c>
      <c r="G41">
        <f>PPCL_NG!S41</f>
        <v>0</v>
      </c>
      <c r="H41">
        <f>PPCL_Spot!S41</f>
        <v>37.636989040876728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72.691395372206429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4.0999999999999996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215.31</v>
      </c>
      <c r="AB41" s="76">
        <f>-STOA!Q41</f>
        <v>0</v>
      </c>
      <c r="AC41">
        <f t="shared" si="0"/>
        <v>3.592437133856436</v>
      </c>
      <c r="AD41">
        <f t="shared" si="1"/>
        <v>273.44331340063837</v>
      </c>
      <c r="AE41">
        <f>'IDT-1'!E41</f>
        <v>0</v>
      </c>
      <c r="AF41" s="25"/>
      <c r="AG41">
        <f t="shared" si="2"/>
        <v>273.44331340063837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-65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2.0607741190063544</v>
      </c>
      <c r="F42">
        <f>GT_Spot!S42</f>
        <v>0</v>
      </c>
      <c r="G42">
        <f>PPCL_NG!S42</f>
        <v>0</v>
      </c>
      <c r="H42">
        <f>PPCL_Spot!S42</f>
        <v>37.636989040876728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72.691395372206429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4.0999999999999996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-10</v>
      </c>
      <c r="AA42" s="76">
        <f>STOA!K42</f>
        <v>215.31</v>
      </c>
      <c r="AB42" s="76">
        <f>-STOA!Q42</f>
        <v>0</v>
      </c>
      <c r="AC42">
        <f t="shared" si="0"/>
        <v>3.5077255566075451</v>
      </c>
      <c r="AD42">
        <f t="shared" si="1"/>
        <v>283.52802497788724</v>
      </c>
      <c r="AE42">
        <f>'IDT-1'!E42</f>
        <v>0</v>
      </c>
      <c r="AF42" s="25"/>
      <c r="AG42">
        <f t="shared" si="2"/>
        <v>283.52802497788724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-55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2.0607741190063544</v>
      </c>
      <c r="F43">
        <f>GT_Spot!S43</f>
        <v>0</v>
      </c>
      <c r="G43">
        <f>PPCL_NG!S43</f>
        <v>0</v>
      </c>
      <c r="H43">
        <f>PPCL_Spot!S43</f>
        <v>37.636989040876728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72.691471483198754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4.0999999999999996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215.31</v>
      </c>
      <c r="AB43" s="76">
        <f>-STOA!Q43</f>
        <v>0</v>
      </c>
      <c r="AC43">
        <f t="shared" si="0"/>
        <v>3.4484280918656571</v>
      </c>
      <c r="AD43">
        <f t="shared" si="1"/>
        <v>290.58739855362143</v>
      </c>
      <c r="AE43">
        <f>'IDT-1'!E43</f>
        <v>0</v>
      </c>
      <c r="AF43" s="25"/>
      <c r="AG43">
        <f t="shared" si="2"/>
        <v>290.58739855362143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-48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2.0607741190063544</v>
      </c>
      <c r="F44">
        <f>GT_Spot!S44</f>
        <v>0</v>
      </c>
      <c r="G44">
        <f>PPCL_NG!S44</f>
        <v>0</v>
      </c>
      <c r="H44">
        <f>PPCL_Spot!S44</f>
        <v>37.636989040876728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72.691588707092947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4.0999999999999996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215.31</v>
      </c>
      <c r="AB44" s="76">
        <f>-STOA!Q44</f>
        <v>0</v>
      </c>
      <c r="AC44">
        <f t="shared" si="0"/>
        <v>3.4060732879219233</v>
      </c>
      <c r="AD44">
        <f t="shared" si="1"/>
        <v>295.62987058145939</v>
      </c>
      <c r="AE44">
        <f>'IDT-1'!E44</f>
        <v>0</v>
      </c>
      <c r="AF44" s="25"/>
      <c r="AG44">
        <f t="shared" si="2"/>
        <v>295.62987058145939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-43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2.0607741190063544</v>
      </c>
      <c r="F45">
        <f>GT_Spot!S45</f>
        <v>0</v>
      </c>
      <c r="G45">
        <f>PPCL_NG!S45</f>
        <v>0</v>
      </c>
      <c r="H45">
        <f>PPCL_Spot!S45</f>
        <v>37.636989040876728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74.081588707092962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4.0999999999999996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-10</v>
      </c>
      <c r="AA45" s="76">
        <f>STOA!K45</f>
        <v>215.31</v>
      </c>
      <c r="AB45" s="76">
        <f>-STOA!Q45</f>
        <v>0</v>
      </c>
      <c r="AC45">
        <f t="shared" si="0"/>
        <v>3.3669223415725882</v>
      </c>
      <c r="AD45">
        <f t="shared" si="1"/>
        <v>303.05902152780868</v>
      </c>
      <c r="AE45">
        <f>'IDT-1'!E45</f>
        <v>0</v>
      </c>
      <c r="AF45" s="25"/>
      <c r="AG45">
        <f t="shared" si="2"/>
        <v>303.05902152780868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-37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2.0607741190063544</v>
      </c>
      <c r="F46">
        <f>GT_Spot!S46</f>
        <v>0</v>
      </c>
      <c r="G46">
        <f>PPCL_NG!S46</f>
        <v>0</v>
      </c>
      <c r="H46">
        <f>PPCL_Spot!S46</f>
        <v>37.636989040876728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74.081588707092962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4.0999999999999996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-10</v>
      </c>
      <c r="AA46" s="76">
        <f>STOA!K46</f>
        <v>215.31</v>
      </c>
      <c r="AB46" s="76">
        <f>-STOA!Q46</f>
        <v>0</v>
      </c>
      <c r="AC46">
        <f t="shared" si="0"/>
        <v>3.3415088683979213</v>
      </c>
      <c r="AD46">
        <f t="shared" si="1"/>
        <v>306.08443500098338</v>
      </c>
      <c r="AE46">
        <f>'IDT-1'!E46</f>
        <v>0</v>
      </c>
      <c r="AF46" s="25"/>
      <c r="AG46">
        <f t="shared" si="2"/>
        <v>306.08443500098338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-34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2.0607741190063544</v>
      </c>
      <c r="F47">
        <f>GT_Spot!S47</f>
        <v>0</v>
      </c>
      <c r="G47">
        <f>PPCL_NG!S47</f>
        <v>0</v>
      </c>
      <c r="H47">
        <f>PPCL_Spot!S47</f>
        <v>37.636989040876728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76.991389173232633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3.87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-10</v>
      </c>
      <c r="AA47" s="76">
        <f>STOA!K47</f>
        <v>215.31</v>
      </c>
      <c r="AB47" s="76">
        <f>-STOA!Q47</f>
        <v>0</v>
      </c>
      <c r="AC47">
        <f t="shared" si="0"/>
        <v>3.4233172963877188</v>
      </c>
      <c r="AD47">
        <f t="shared" si="1"/>
        <v>301.6824270391333</v>
      </c>
      <c r="AE47">
        <f>'IDT-1'!E47</f>
        <v>0</v>
      </c>
      <c r="AF47" s="25"/>
      <c r="AG47">
        <f t="shared" si="2"/>
        <v>301.6824270391333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-41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2.0589774078478</v>
      </c>
      <c r="F48">
        <f>GT_Spot!S48</f>
        <v>0</v>
      </c>
      <c r="G48">
        <f>PPCL_NG!S48</f>
        <v>0</v>
      </c>
      <c r="H48">
        <f>PPCL_Spot!S48</f>
        <v>37.636989040876728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76.141389173232611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3.87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-10</v>
      </c>
      <c r="AA48" s="76">
        <f>STOA!K48</f>
        <v>215.31</v>
      </c>
      <c r="AB48" s="76">
        <f>-STOA!Q48</f>
        <v>0</v>
      </c>
      <c r="AC48">
        <f t="shared" si="0"/>
        <v>3.4076910462890977</v>
      </c>
      <c r="AD48">
        <f t="shared" si="1"/>
        <v>301.84625657807339</v>
      </c>
      <c r="AE48">
        <f>'IDT-1'!E48</f>
        <v>0</v>
      </c>
      <c r="AF48" s="25"/>
      <c r="AG48">
        <f t="shared" si="2"/>
        <v>301.84625657807339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-40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2.0589774078478</v>
      </c>
      <c r="F49">
        <f>GT_Spot!S49</f>
        <v>0</v>
      </c>
      <c r="G49">
        <f>PPCL_NG!S49</f>
        <v>0</v>
      </c>
      <c r="H49">
        <f>PPCL_Spot!S49</f>
        <v>37.636989040876728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76.001389807983045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3.87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-10</v>
      </c>
      <c r="AA49" s="76">
        <f>STOA!K49</f>
        <v>215.31</v>
      </c>
      <c r="AB49" s="76">
        <f>-STOA!Q49</f>
        <v>0</v>
      </c>
      <c r="AC49">
        <f t="shared" si="0"/>
        <v>3.3980438938961122</v>
      </c>
      <c r="AD49">
        <f t="shared" si="1"/>
        <v>302.71590436521677</v>
      </c>
      <c r="AE49">
        <f>'IDT-1'!E49</f>
        <v>0</v>
      </c>
      <c r="AF49" s="25"/>
      <c r="AG49">
        <f t="shared" si="2"/>
        <v>302.71590436521677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-39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2.0589774078478</v>
      </c>
      <c r="F50">
        <f>GT_Spot!S50</f>
        <v>0</v>
      </c>
      <c r="G50">
        <f>PPCL_NG!S50</f>
        <v>0</v>
      </c>
      <c r="H50">
        <f>PPCL_Spot!S50</f>
        <v>37.636989040876728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76.001389807983045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3.87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215.31</v>
      </c>
      <c r="AB50" s="76">
        <f>-STOA!Q50</f>
        <v>0</v>
      </c>
      <c r="AC50">
        <f t="shared" si="0"/>
        <v>3.4065150516210014</v>
      </c>
      <c r="AD50">
        <f t="shared" si="1"/>
        <v>301.70743320749187</v>
      </c>
      <c r="AE50">
        <f>'IDT-1'!E50</f>
        <v>0</v>
      </c>
      <c r="AF50" s="25"/>
      <c r="AG50">
        <f t="shared" si="2"/>
        <v>301.70743320749187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-40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2.0589774078478</v>
      </c>
      <c r="F51">
        <f>GT_Spot!S51</f>
        <v>0</v>
      </c>
      <c r="G51">
        <f>PPCL_NG!S51</f>
        <v>0</v>
      </c>
      <c r="H51">
        <f>PPCL_Spot!S51</f>
        <v>37.636989040876728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75.724592648199732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3.87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-10</v>
      </c>
      <c r="AA51" s="76">
        <f>STOA!K51</f>
        <v>215.31</v>
      </c>
      <c r="AB51" s="76">
        <f>-STOA!Q51</f>
        <v>0</v>
      </c>
      <c r="AC51">
        <f t="shared" si="0"/>
        <v>3.3957187977539318</v>
      </c>
      <c r="AD51">
        <f t="shared" si="1"/>
        <v>302.44143230157562</v>
      </c>
      <c r="AE51">
        <f>'IDT-1'!E51</f>
        <v>0</v>
      </c>
      <c r="AF51" s="25"/>
      <c r="AG51">
        <f t="shared" si="2"/>
        <v>302.44143230157562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-39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2.0589774078478</v>
      </c>
      <c r="F52">
        <f>GT_Spot!S52</f>
        <v>0</v>
      </c>
      <c r="G52">
        <f>PPCL_NG!S52</f>
        <v>0</v>
      </c>
      <c r="H52">
        <f>PPCL_Spot!S52</f>
        <v>43.663011242154624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75.724592648199732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3.87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215.31</v>
      </c>
      <c r="AB52" s="76">
        <f>-STOA!Q52</f>
        <v>0</v>
      </c>
      <c r="AC52">
        <f t="shared" si="0"/>
        <v>3.446337384244667</v>
      </c>
      <c r="AD52">
        <f t="shared" si="1"/>
        <v>308.4168359163628</v>
      </c>
      <c r="AE52">
        <f>'IDT-1'!E52</f>
        <v>0</v>
      </c>
      <c r="AF52" s="25"/>
      <c r="AG52">
        <f t="shared" si="2"/>
        <v>308.4168359163628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-39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2.0589774078478</v>
      </c>
      <c r="F53">
        <f>GT_Spot!S53</f>
        <v>0</v>
      </c>
      <c r="G53">
        <f>PPCL_NG!S53</f>
        <v>0</v>
      </c>
      <c r="H53">
        <f>PPCL_Spot!S53</f>
        <v>45.17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75.724592648199732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3.87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-10</v>
      </c>
      <c r="AA53" s="76">
        <f>STOA!K53</f>
        <v>215.31</v>
      </c>
      <c r="AB53" s="76">
        <f>-STOA!Q53</f>
        <v>0</v>
      </c>
      <c r="AC53">
        <f t="shared" si="0"/>
        <v>3.4674672475354571</v>
      </c>
      <c r="AD53">
        <f t="shared" si="1"/>
        <v>308.90269481091735</v>
      </c>
      <c r="AE53">
        <f>'IDT-1'!E53</f>
        <v>0</v>
      </c>
      <c r="AF53" s="25"/>
      <c r="AG53">
        <f t="shared" si="2"/>
        <v>308.90269481091735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-40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2.0589774078478</v>
      </c>
      <c r="F54">
        <f>GT_Spot!S54</f>
        <v>0</v>
      </c>
      <c r="G54">
        <f>PPCL_NG!S54</f>
        <v>0</v>
      </c>
      <c r="H54">
        <f>PPCL_Spot!S54</f>
        <v>46.67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75.304592648199744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3.87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-10</v>
      </c>
      <c r="AA54" s="76">
        <f>STOA!K54</f>
        <v>215.31</v>
      </c>
      <c r="AB54" s="76">
        <f>-STOA!Q54</f>
        <v>0</v>
      </c>
      <c r="AC54">
        <f t="shared" si="0"/>
        <v>3.4426546166359007</v>
      </c>
      <c r="AD54">
        <f t="shared" si="1"/>
        <v>314.00750744181698</v>
      </c>
      <c r="AE54">
        <f>'IDT-1'!E54</f>
        <v>0</v>
      </c>
      <c r="AF54" s="25"/>
      <c r="AG54">
        <f t="shared" si="2"/>
        <v>314.00750744181698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-36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2.0589774078478</v>
      </c>
      <c r="F55">
        <f>GT_Spot!S55</f>
        <v>0</v>
      </c>
      <c r="G55">
        <f>PPCL_NG!S55</f>
        <v>0</v>
      </c>
      <c r="H55">
        <f>PPCL_Spot!S55</f>
        <v>46.67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74.344592648199736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3.87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-10</v>
      </c>
      <c r="AA55" s="76">
        <f>STOA!K55</f>
        <v>215.31</v>
      </c>
      <c r="AB55" s="76">
        <f>-STOA!Q55</f>
        <v>0</v>
      </c>
      <c r="AC55">
        <f t="shared" si="0"/>
        <v>3.4430617743607894</v>
      </c>
      <c r="AD55">
        <f t="shared" si="1"/>
        <v>312.04710028409204</v>
      </c>
      <c r="AE55">
        <f>'IDT-1'!E55</f>
        <v>0</v>
      </c>
      <c r="AF55" s="25"/>
      <c r="AG55">
        <f t="shared" si="2"/>
        <v>312.04710028409204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-37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2.0589774078478</v>
      </c>
      <c r="F56">
        <f>GT_Spot!S56</f>
        <v>0</v>
      </c>
      <c r="G56">
        <f>PPCL_NG!S56</f>
        <v>0</v>
      </c>
      <c r="H56">
        <f>PPCL_Spot!S56</f>
        <v>45.77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75.304592648199744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3.87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-10</v>
      </c>
      <c r="AA56" s="76">
        <f>STOA!K56</f>
        <v>215.31</v>
      </c>
      <c r="AB56" s="76">
        <f>-STOA!Q56</f>
        <v>0</v>
      </c>
      <c r="AC56">
        <f t="shared" si="0"/>
        <v>3.4605080898105678</v>
      </c>
      <c r="AD56">
        <f t="shared" si="1"/>
        <v>310.08965396864227</v>
      </c>
      <c r="AE56">
        <f>'IDT-1'!E56</f>
        <v>0</v>
      </c>
      <c r="AF56" s="25"/>
      <c r="AG56">
        <f t="shared" si="2"/>
        <v>310.08965396864227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-39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2.0589774078478</v>
      </c>
      <c r="F57">
        <f>GT_Spot!S57</f>
        <v>0</v>
      </c>
      <c r="G57">
        <f>PPCL_NG!S57</f>
        <v>0</v>
      </c>
      <c r="H57">
        <f>PPCL_Spot!S57</f>
        <v>45.77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75.715256713891606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3.87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-10</v>
      </c>
      <c r="AA57" s="76">
        <f>STOA!K57</f>
        <v>215.31</v>
      </c>
      <c r="AB57" s="76">
        <f>-STOA!Q57</f>
        <v>0</v>
      </c>
      <c r="AC57">
        <f t="shared" si="0"/>
        <v>3.4808999834121579</v>
      </c>
      <c r="AD57">
        <f t="shared" si="1"/>
        <v>308.47992614073257</v>
      </c>
      <c r="AE57">
        <f>'IDT-1'!E57</f>
        <v>0</v>
      </c>
      <c r="AF57" s="25"/>
      <c r="AG57">
        <f t="shared" si="2"/>
        <v>308.47992614073257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-41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2.0589774078478</v>
      </c>
      <c r="F58">
        <f>GT_Spot!S58</f>
        <v>0</v>
      </c>
      <c r="G58">
        <f>PPCL_NG!S58</f>
        <v>0</v>
      </c>
      <c r="H58">
        <f>PPCL_Spot!S58</f>
        <v>45.77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75.715256713891606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3.87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-10</v>
      </c>
      <c r="AA58" s="76">
        <f>STOA!K58</f>
        <v>215.31</v>
      </c>
      <c r="AB58" s="76">
        <f>-STOA!Q58</f>
        <v>0</v>
      </c>
      <c r="AC58">
        <f t="shared" si="0"/>
        <v>3.4808999834121579</v>
      </c>
      <c r="AD58">
        <f t="shared" si="1"/>
        <v>308.47992614073257</v>
      </c>
      <c r="AE58">
        <f>'IDT-1'!E58</f>
        <v>0</v>
      </c>
      <c r="AF58" s="25"/>
      <c r="AG58">
        <f t="shared" si="2"/>
        <v>308.47992614073257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-41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2.0589774078478</v>
      </c>
      <c r="F59">
        <f>GT_Spot!S59</f>
        <v>0</v>
      </c>
      <c r="G59">
        <f>PPCL_NG!S59</f>
        <v>0</v>
      </c>
      <c r="H59">
        <f>PPCL_Spot!S59</f>
        <v>45.77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74.920602091769112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3.87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-10</v>
      </c>
      <c r="AA59" s="76">
        <f>STOA!K59</f>
        <v>215.31</v>
      </c>
      <c r="AB59" s="76">
        <f>-STOA!Q59</f>
        <v>0</v>
      </c>
      <c r="AC59">
        <f t="shared" si="0"/>
        <v>3.4742248845863291</v>
      </c>
      <c r="AD59">
        <f t="shared" si="1"/>
        <v>307.69194661743592</v>
      </c>
      <c r="AE59">
        <f>'IDT-1'!E59</f>
        <v>0</v>
      </c>
      <c r="AF59" s="25"/>
      <c r="AG59">
        <f t="shared" si="2"/>
        <v>307.69194661743592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-41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2.0589774078478</v>
      </c>
      <c r="F60">
        <f>GT_Spot!S60</f>
        <v>0</v>
      </c>
      <c r="G60">
        <f>PPCL_NG!S60</f>
        <v>0</v>
      </c>
      <c r="H60">
        <f>PPCL_Spot!S60</f>
        <v>45.77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74.920602091769112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3.87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-10</v>
      </c>
      <c r="AA60" s="76">
        <f>STOA!K60</f>
        <v>215.31</v>
      </c>
      <c r="AB60" s="76">
        <f>-STOA!Q60</f>
        <v>0</v>
      </c>
      <c r="AC60">
        <f t="shared" si="0"/>
        <v>3.3640998341627708</v>
      </c>
      <c r="AD60">
        <f t="shared" si="1"/>
        <v>320.80207166785948</v>
      </c>
      <c r="AE60">
        <f>'IDT-1'!E60</f>
        <v>0</v>
      </c>
      <c r="AF60" s="25"/>
      <c r="AG60">
        <f t="shared" si="2"/>
        <v>320.80207166785948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-28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2.0589774078478</v>
      </c>
      <c r="F61">
        <f>GT_Spot!S61</f>
        <v>0</v>
      </c>
      <c r="G61">
        <f>PPCL_NG!S61</f>
        <v>0</v>
      </c>
      <c r="H61">
        <f>PPCL_Spot!S61</f>
        <v>45.77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76.216115071208961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3.87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-10</v>
      </c>
      <c r="AA61" s="76">
        <f>STOA!K61</f>
        <v>215.31</v>
      </c>
      <c r="AB61" s="76">
        <f>-STOA!Q61</f>
        <v>0</v>
      </c>
      <c r="AC61">
        <f t="shared" si="0"/>
        <v>3.3749821431900657</v>
      </c>
      <c r="AD61">
        <f t="shared" si="1"/>
        <v>322.086702338272</v>
      </c>
      <c r="AE61">
        <f>'IDT-1'!E61</f>
        <v>0</v>
      </c>
      <c r="AF61" s="25"/>
      <c r="AG61">
        <f t="shared" si="2"/>
        <v>322.086702338272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-28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2.0589774078478</v>
      </c>
      <c r="F62">
        <f>GT_Spot!S62</f>
        <v>0</v>
      </c>
      <c r="G62">
        <f>PPCL_NG!S62</f>
        <v>0</v>
      </c>
      <c r="H62">
        <f>PPCL_Spot!S62</f>
        <v>45.77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76.176115071208969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3.87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-10</v>
      </c>
      <c r="AA62" s="76">
        <f>STOA!K62</f>
        <v>215.31</v>
      </c>
      <c r="AB62" s="76">
        <f>-STOA!Q62</f>
        <v>0</v>
      </c>
      <c r="AC62">
        <f t="shared" si="0"/>
        <v>3.3577038277402877</v>
      </c>
      <c r="AD62">
        <f t="shared" si="1"/>
        <v>324.06398065372179</v>
      </c>
      <c r="AE62">
        <f>'IDT-1'!E62</f>
        <v>0</v>
      </c>
      <c r="AF62" s="25"/>
      <c r="AG62">
        <f t="shared" si="2"/>
        <v>324.06398065372179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-26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2.0589774078478</v>
      </c>
      <c r="F63">
        <f>GT_Spot!S63</f>
        <v>0</v>
      </c>
      <c r="G63">
        <f>PPCL_NG!S63</f>
        <v>0</v>
      </c>
      <c r="H63">
        <f>PPCL_Spot!S63</f>
        <v>45.77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75.690926158095991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3.87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-10</v>
      </c>
      <c r="AA63" s="76">
        <f>STOA!K63</f>
        <v>215.31</v>
      </c>
      <c r="AB63" s="76">
        <f>-STOA!Q63</f>
        <v>0</v>
      </c>
      <c r="AC63">
        <f t="shared" si="0"/>
        <v>3.3366859254203605</v>
      </c>
      <c r="AD63">
        <f t="shared" si="1"/>
        <v>325.59980964292873</v>
      </c>
      <c r="AE63">
        <f>'IDT-1'!E63</f>
        <v>0</v>
      </c>
      <c r="AF63" s="25"/>
      <c r="AG63">
        <f t="shared" si="2"/>
        <v>325.59980964292873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-24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2.0589774078478</v>
      </c>
      <c r="F64">
        <f>GT_Spot!S64</f>
        <v>0</v>
      </c>
      <c r="G64">
        <f>PPCL_NG!S64</f>
        <v>0</v>
      </c>
      <c r="H64">
        <f>PPCL_Spot!S64</f>
        <v>45.77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76.282423212455924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3.87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-10</v>
      </c>
      <c r="AA64" s="76">
        <f>STOA!K64</f>
        <v>215.31</v>
      </c>
      <c r="AB64" s="76">
        <f>-STOA!Q64</f>
        <v>0</v>
      </c>
      <c r="AC64">
        <f t="shared" si="0"/>
        <v>3.3585968161267621</v>
      </c>
      <c r="AD64">
        <f t="shared" si="1"/>
        <v>324.16939580658226</v>
      </c>
      <c r="AE64">
        <f>'IDT-1'!E64</f>
        <v>0</v>
      </c>
      <c r="AF64" s="25"/>
      <c r="AG64">
        <f t="shared" si="2"/>
        <v>324.16939580658226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-26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2.0589774078478</v>
      </c>
      <c r="F65">
        <f>GT_Spot!S65</f>
        <v>0</v>
      </c>
      <c r="G65">
        <f>PPCL_NG!S65</f>
        <v>0</v>
      </c>
      <c r="H65">
        <f>PPCL_Spot!S65</f>
        <v>45.77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75.691099229283381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3.87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-10</v>
      </c>
      <c r="AA65" s="76">
        <f>STOA!K65</f>
        <v>215.31</v>
      </c>
      <c r="AB65" s="76">
        <f>-STOA!Q65</f>
        <v>0</v>
      </c>
      <c r="AC65">
        <f t="shared" si="0"/>
        <v>3.353629694668113</v>
      </c>
      <c r="AD65">
        <f t="shared" si="1"/>
        <v>323.58303894486841</v>
      </c>
      <c r="AE65">
        <f>'IDT-1'!E65</f>
        <v>0</v>
      </c>
      <c r="AF65" s="25"/>
      <c r="AG65">
        <f t="shared" si="2"/>
        <v>323.58303894486841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-26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2.0589774078478</v>
      </c>
      <c r="F66">
        <f>GT_Spot!S66</f>
        <v>0</v>
      </c>
      <c r="G66">
        <f>PPCL_NG!S66</f>
        <v>0</v>
      </c>
      <c r="H66">
        <f>PPCL_Spot!S66</f>
        <v>45.77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75.691099229283381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3.87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-10</v>
      </c>
      <c r="AA66" s="76">
        <f>STOA!K66</f>
        <v>215.31</v>
      </c>
      <c r="AB66" s="76">
        <f>-STOA!Q66</f>
        <v>0</v>
      </c>
      <c r="AC66">
        <f t="shared" si="0"/>
        <v>3.3790431678427804</v>
      </c>
      <c r="AD66">
        <f t="shared" si="1"/>
        <v>320.55762547169371</v>
      </c>
      <c r="AE66">
        <f>'IDT-1'!E66</f>
        <v>0</v>
      </c>
      <c r="AF66" s="25"/>
      <c r="AG66">
        <f t="shared" si="2"/>
        <v>320.55762547169371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-29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2.0589774078478</v>
      </c>
      <c r="F67">
        <f>GT_Spot!S67</f>
        <v>0</v>
      </c>
      <c r="G67">
        <f>PPCL_NG!S67</f>
        <v>0</v>
      </c>
      <c r="H67">
        <f>PPCL_Spot!S67</f>
        <v>45.77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74.489008403530377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3.87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-10</v>
      </c>
      <c r="AA67" s="76">
        <f>STOA!K67</f>
        <v>215.31</v>
      </c>
      <c r="AB67" s="76">
        <f>-STOA!Q67</f>
        <v>0</v>
      </c>
      <c r="AC67">
        <f t="shared" si="0"/>
        <v>3.3943590780811217</v>
      </c>
      <c r="AD67">
        <f t="shared" si="1"/>
        <v>316.34021873570236</v>
      </c>
      <c r="AE67">
        <f>'IDT-1'!E67</f>
        <v>0</v>
      </c>
      <c r="AF67" s="25"/>
      <c r="AG67">
        <f t="shared" si="2"/>
        <v>316.34021873570236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-32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2.0589774078478</v>
      </c>
      <c r="F68">
        <f>GT_Spot!S68</f>
        <v>0</v>
      </c>
      <c r="G68">
        <f>PPCL_NG!S68</f>
        <v>0</v>
      </c>
      <c r="H68">
        <f>PPCL_Spot!S68</f>
        <v>45.77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74.489008403530377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3.87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-10</v>
      </c>
      <c r="AA68" s="76">
        <f>STOA!K68</f>
        <v>215.31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3.4197725512557886</v>
      </c>
      <c r="AD68">
        <f t="shared" ref="AD68:AD98" si="4">SUM(B68:AB68,AI68:AV68)-AC68</f>
        <v>313.31480526252767</v>
      </c>
      <c r="AE68">
        <f>'IDT-1'!E68</f>
        <v>0</v>
      </c>
      <c r="AF68" s="25"/>
      <c r="AG68">
        <f t="shared" ref="AG68:AG98" si="5">SUM(AD68:AF68)</f>
        <v>313.31480526252767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-35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2.0589774078478</v>
      </c>
      <c r="F69">
        <f>GT_Spot!S69</f>
        <v>0</v>
      </c>
      <c r="G69">
        <f>PPCL_NG!S69</f>
        <v>0</v>
      </c>
      <c r="H69">
        <f>PPCL_Spot!S69</f>
        <v>46.373011234495742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74.68023937173119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3.87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215.31</v>
      </c>
      <c r="AB69" s="76">
        <f>-STOA!Q69</f>
        <v>0</v>
      </c>
      <c r="AC69">
        <f t="shared" si="3"/>
        <v>3.460328816657996</v>
      </c>
      <c r="AD69">
        <f t="shared" si="4"/>
        <v>310.06849119982206</v>
      </c>
      <c r="AE69">
        <f>'IDT-1'!E69</f>
        <v>0</v>
      </c>
      <c r="AF69" s="25"/>
      <c r="AG69">
        <f t="shared" si="5"/>
        <v>310.06849119982206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-39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2.0570728720146971</v>
      </c>
      <c r="F70">
        <f>GT_Spot!S70</f>
        <v>0</v>
      </c>
      <c r="G70">
        <f>PPCL_NG!S70</f>
        <v>0</v>
      </c>
      <c r="H70">
        <f>PPCL_Spot!S70</f>
        <v>46.373011234495742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76.686322634913253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3.87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215.31</v>
      </c>
      <c r="AB70" s="76">
        <f>-STOA!Q70</f>
        <v>0</v>
      </c>
      <c r="AC70">
        <f t="shared" si="3"/>
        <v>3.5534043374917292</v>
      </c>
      <c r="AD70">
        <f t="shared" si="4"/>
        <v>302.9795944063373</v>
      </c>
      <c r="AE70">
        <f>'IDT-1'!E70</f>
        <v>0</v>
      </c>
      <c r="AF70" s="25"/>
      <c r="AG70">
        <f t="shared" si="5"/>
        <v>302.9795944063373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-48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0.60750000000000004</v>
      </c>
      <c r="E71">
        <f>GT_NG!S71</f>
        <v>2.0570728720146971</v>
      </c>
      <c r="F71">
        <f>GT_Spot!S71</f>
        <v>0</v>
      </c>
      <c r="G71">
        <f>PPCL_NG!S71</f>
        <v>0</v>
      </c>
      <c r="H71">
        <f>PPCL_Spot!S71</f>
        <v>46.373011234495742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77.134784134349658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3.87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-10</v>
      </c>
      <c r="AA71" s="76">
        <f>STOA!K71</f>
        <v>162.02000000000001</v>
      </c>
      <c r="AB71" s="76">
        <f>-STOA!Q71</f>
        <v>0</v>
      </c>
      <c r="AC71">
        <f t="shared" si="3"/>
        <v>2.7876314205412109</v>
      </c>
      <c r="AD71">
        <f t="shared" si="4"/>
        <v>288.90382882272417</v>
      </c>
      <c r="AE71">
        <f>'IDT-1'!E71</f>
        <v>0</v>
      </c>
      <c r="AF71" s="25"/>
      <c r="AG71">
        <f t="shared" si="5"/>
        <v>288.90382882272417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2.0570728720146971</v>
      </c>
      <c r="F72">
        <f>GT_Spot!S72</f>
        <v>0</v>
      </c>
      <c r="G72">
        <f>PPCL_NG!S72</f>
        <v>0</v>
      </c>
      <c r="H72">
        <f>PPCL_Spot!S72</f>
        <v>46.373011234495742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77.134784134349658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3.87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-10</v>
      </c>
      <c r="AA72" s="76">
        <f>STOA!K72</f>
        <v>162.02000000000001</v>
      </c>
      <c r="AB72" s="76">
        <f>-STOA!Q72</f>
        <v>0</v>
      </c>
      <c r="AC72">
        <f t="shared" si="3"/>
        <v>2.804573735990989</v>
      </c>
      <c r="AD72">
        <f t="shared" si="4"/>
        <v>286.88688650727443</v>
      </c>
      <c r="AE72">
        <f>'IDT-1'!E72</f>
        <v>0</v>
      </c>
      <c r="AF72" s="25"/>
      <c r="AG72">
        <f t="shared" si="5"/>
        <v>286.88688650727443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-12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2.0570728720146971</v>
      </c>
      <c r="F73">
        <f>GT_Spot!S73</f>
        <v>0</v>
      </c>
      <c r="G73">
        <f>PPCL_NG!S73</f>
        <v>0</v>
      </c>
      <c r="H73">
        <f>PPCL_Spot!S73</f>
        <v>46.373011234495742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77.134784134349658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3.87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-10</v>
      </c>
      <c r="AA73" s="76">
        <f>STOA!K73</f>
        <v>162.02000000000001</v>
      </c>
      <c r="AB73" s="76">
        <f>-STOA!Q73</f>
        <v>0</v>
      </c>
      <c r="AC73">
        <f t="shared" si="3"/>
        <v>2.8808141555149906</v>
      </c>
      <c r="AD73">
        <f t="shared" si="4"/>
        <v>277.8106460877504</v>
      </c>
      <c r="AE73">
        <f>'IDT-1'!E73</f>
        <v>0</v>
      </c>
      <c r="AF73" s="25"/>
      <c r="AG73">
        <f t="shared" si="5"/>
        <v>277.8106460877504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-21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2.0570728720146971</v>
      </c>
      <c r="F74">
        <f>GT_Spot!S74</f>
        <v>0</v>
      </c>
      <c r="G74">
        <f>PPCL_NG!S74</f>
        <v>0</v>
      </c>
      <c r="H74">
        <f>PPCL_Spot!S74</f>
        <v>46.373011234495742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77.134784134349658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3.87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-10</v>
      </c>
      <c r="AA74" s="76">
        <f>STOA!K74</f>
        <v>162.02000000000001</v>
      </c>
      <c r="AB74" s="76">
        <f>-STOA!Q74</f>
        <v>0</v>
      </c>
      <c r="AC74">
        <f t="shared" si="3"/>
        <v>2.9739968904887704</v>
      </c>
      <c r="AD74">
        <f t="shared" si="4"/>
        <v>266.71746335277663</v>
      </c>
      <c r="AE74">
        <f>'IDT-1'!E74</f>
        <v>0</v>
      </c>
      <c r="AF74" s="25"/>
      <c r="AG74">
        <f t="shared" si="5"/>
        <v>266.71746335277663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-32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2.0761788120024498</v>
      </c>
      <c r="F75">
        <f>GT_Spot!S75</f>
        <v>0</v>
      </c>
      <c r="G75">
        <f>PPCL_NG!S75</f>
        <v>0</v>
      </c>
      <c r="H75">
        <f>PPCL_Spot!S75</f>
        <v>46.373011234495742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78.982992976948211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3.87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162.02000000000001</v>
      </c>
      <c r="AB75" s="76">
        <f>-STOA!Q75</f>
        <v>0</v>
      </c>
      <c r="AC75">
        <f t="shared" si="3"/>
        <v>3.1252208582607199</v>
      </c>
      <c r="AD75">
        <f t="shared" si="4"/>
        <v>252.43355416759096</v>
      </c>
      <c r="AE75">
        <f>'IDT-1'!E75</f>
        <v>0</v>
      </c>
      <c r="AF75" s="25"/>
      <c r="AG75">
        <f t="shared" si="5"/>
        <v>252.43355416759096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-48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2.0761788120024498</v>
      </c>
      <c r="F76">
        <f>GT_Spot!S76</f>
        <v>0</v>
      </c>
      <c r="G76">
        <f>PPCL_NG!S76</f>
        <v>0</v>
      </c>
      <c r="H76">
        <f>PPCL_Spot!S76</f>
        <v>46.373011234495742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84.701447164703168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3.87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-10</v>
      </c>
      <c r="AA76" s="76">
        <f>STOA!K76</f>
        <v>162.02000000000001</v>
      </c>
      <c r="AB76" s="76">
        <f>-STOA!Q76</f>
        <v>0</v>
      </c>
      <c r="AC76">
        <f t="shared" si="3"/>
        <v>3.325736712485865</v>
      </c>
      <c r="AD76">
        <f t="shared" si="4"/>
        <v>239.95149250112081</v>
      </c>
      <c r="AE76">
        <f>'IDT-1'!E76</f>
        <v>0</v>
      </c>
      <c r="AF76" s="25"/>
      <c r="AG76">
        <f t="shared" si="5"/>
        <v>239.95149250112081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-66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2.0761788120024498</v>
      </c>
      <c r="F77">
        <f>GT_Spot!S77</f>
        <v>0</v>
      </c>
      <c r="G77">
        <f>PPCL_NG!S77</f>
        <v>0</v>
      </c>
      <c r="H77">
        <f>PPCL_Spot!S77</f>
        <v>46.373011234495742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85.463397437034942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3.87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-20</v>
      </c>
      <c r="AA77" s="76">
        <f>STOA!K77</f>
        <v>162.02000000000001</v>
      </c>
      <c r="AB77" s="76">
        <f>-STOA!Q77</f>
        <v>0</v>
      </c>
      <c r="AC77">
        <f t="shared" si="3"/>
        <v>3.4083775142974537</v>
      </c>
      <c r="AD77">
        <f t="shared" si="4"/>
        <v>231.63080197164101</v>
      </c>
      <c r="AE77">
        <f>'IDT-1'!E77</f>
        <v>0</v>
      </c>
      <c r="AF77" s="25"/>
      <c r="AG77">
        <f t="shared" si="5"/>
        <v>231.63080197164101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-65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2.0761788120024498</v>
      </c>
      <c r="F78">
        <f>GT_Spot!S78</f>
        <v>0</v>
      </c>
      <c r="G78">
        <f>PPCL_NG!S78</f>
        <v>0</v>
      </c>
      <c r="H78">
        <f>PPCL_Spot!S78</f>
        <v>46.373011234495742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91.015533343483611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3.87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-20</v>
      </c>
      <c r="AA78" s="76">
        <f>STOA!K78</f>
        <v>162.02000000000001</v>
      </c>
      <c r="AB78" s="76">
        <f>-STOA!Q78</f>
        <v>0</v>
      </c>
      <c r="AC78">
        <f t="shared" si="3"/>
        <v>3.5397270331605122</v>
      </c>
      <c r="AD78">
        <f t="shared" si="4"/>
        <v>227.05158835922654</v>
      </c>
      <c r="AE78">
        <f>'IDT-1'!E78</f>
        <v>0</v>
      </c>
      <c r="AF78" s="25"/>
      <c r="AG78">
        <f t="shared" si="5"/>
        <v>227.05158835922654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-75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2.0761788120024498</v>
      </c>
      <c r="F79">
        <f>GT_Spot!S79</f>
        <v>0</v>
      </c>
      <c r="G79">
        <f>PPCL_NG!S79</f>
        <v>0</v>
      </c>
      <c r="H79">
        <f>PPCL_Spot!S79</f>
        <v>46.373011234495742</v>
      </c>
      <c r="I79">
        <f>Bawana_NG!S79</f>
        <v>19.62909200240529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91.227946282571537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3.87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-37</v>
      </c>
      <c r="AA79" s="76">
        <f>STOA!K79</f>
        <v>162.02000000000001</v>
      </c>
      <c r="AB79" s="76">
        <f>-STOA!Q79</f>
        <v>0</v>
      </c>
      <c r="AC79">
        <f t="shared" si="3"/>
        <v>3.5923382481981854</v>
      </c>
      <c r="AD79">
        <f t="shared" si="4"/>
        <v>221.2113900832768</v>
      </c>
      <c r="AE79">
        <f>'IDT-1'!E79</f>
        <v>0</v>
      </c>
      <c r="AF79" s="25"/>
      <c r="AG79">
        <f t="shared" si="5"/>
        <v>221.2113900832768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-64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2.0761788120024498</v>
      </c>
      <c r="F80">
        <f>GT_Spot!S80</f>
        <v>0</v>
      </c>
      <c r="G80">
        <f>PPCL_NG!S80</f>
        <v>0</v>
      </c>
      <c r="H80">
        <f>PPCL_Spot!S80</f>
        <v>46.373011234495742</v>
      </c>
      <c r="I80">
        <f>Bawana_NG!S80</f>
        <v>19.62909200240529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91.227946282571537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3.87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-45</v>
      </c>
      <c r="AA80" s="76">
        <f>STOA!K80</f>
        <v>162.02000000000001</v>
      </c>
      <c r="AB80" s="76">
        <f>-STOA!Q80</f>
        <v>0</v>
      </c>
      <c r="AC80">
        <f t="shared" si="3"/>
        <v>3.626222879097742</v>
      </c>
      <c r="AD80">
        <f t="shared" si="4"/>
        <v>217.17750545237723</v>
      </c>
      <c r="AE80">
        <f>'IDT-1'!E80</f>
        <v>0</v>
      </c>
      <c r="AF80" s="25"/>
      <c r="AG80">
        <f t="shared" si="5"/>
        <v>217.17750545237723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-60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2.0761788120024498</v>
      </c>
      <c r="F81">
        <f>GT_Spot!S81</f>
        <v>0</v>
      </c>
      <c r="G81">
        <f>PPCL_NG!S81</f>
        <v>0</v>
      </c>
      <c r="H81">
        <f>PPCL_Spot!S81</f>
        <v>46.373011234495742</v>
      </c>
      <c r="I81">
        <f>Bawana_NG!S81</f>
        <v>19.62909200240529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91.227946282571537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3.87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-55</v>
      </c>
      <c r="AA81" s="76">
        <f>STOA!K81</f>
        <v>162.02000000000001</v>
      </c>
      <c r="AB81" s="76">
        <f>-STOA!Q81</f>
        <v>0</v>
      </c>
      <c r="AC81">
        <f t="shared" si="3"/>
        <v>3.668578667722187</v>
      </c>
      <c r="AD81">
        <f t="shared" si="4"/>
        <v>212.1351496637528</v>
      </c>
      <c r="AE81">
        <f>'IDT-1'!E81</f>
        <v>0</v>
      </c>
      <c r="AF81" s="25"/>
      <c r="AG81">
        <f t="shared" si="5"/>
        <v>212.1351496637528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-55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2.0761788120024498</v>
      </c>
      <c r="F82">
        <f>GT_Spot!S82</f>
        <v>0</v>
      </c>
      <c r="G82">
        <f>PPCL_NG!S82</f>
        <v>0</v>
      </c>
      <c r="H82">
        <f>PPCL_Spot!S82</f>
        <v>46.373011234495742</v>
      </c>
      <c r="I82">
        <f>Bawana_NG!S82</f>
        <v>19.62909200240529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86.995430321358441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3.87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-61</v>
      </c>
      <c r="AA82" s="76">
        <f>STOA!K82</f>
        <v>162.02000000000001</v>
      </c>
      <c r="AB82" s="76">
        <f>-STOA!Q82</f>
        <v>0</v>
      </c>
      <c r="AC82">
        <f t="shared" si="3"/>
        <v>3.641496691372887</v>
      </c>
      <c r="AD82">
        <f t="shared" si="4"/>
        <v>206.92971567888907</v>
      </c>
      <c r="AE82">
        <f>'IDT-1'!E82</f>
        <v>0</v>
      </c>
      <c r="AF82" s="25"/>
      <c r="AG82">
        <f t="shared" si="5"/>
        <v>206.92971567888907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-50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2.0761788120024498</v>
      </c>
      <c r="F83">
        <f>GT_Spot!S83</f>
        <v>0</v>
      </c>
      <c r="G83">
        <f>PPCL_NG!S83</f>
        <v>0</v>
      </c>
      <c r="H83">
        <f>PPCL_Spot!S83</f>
        <v>46.373011234495742</v>
      </c>
      <c r="I83">
        <f>Bawana_NG!S83</f>
        <v>19.62909200240529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86.995430321358441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3.87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-69</v>
      </c>
      <c r="AA83" s="76">
        <f>STOA!K83</f>
        <v>162.02000000000001</v>
      </c>
      <c r="AB83" s="76">
        <f>-STOA!Q83</f>
        <v>0</v>
      </c>
      <c r="AC83">
        <f t="shared" si="3"/>
        <v>3.683852479997332</v>
      </c>
      <c r="AD83">
        <f t="shared" si="4"/>
        <v>201.88735989026458</v>
      </c>
      <c r="AE83">
        <f>'IDT-1'!E83</f>
        <v>0</v>
      </c>
      <c r="AF83" s="25"/>
      <c r="AG83">
        <f t="shared" si="5"/>
        <v>201.88735989026458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-47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2.0761788120024498</v>
      </c>
      <c r="F84">
        <f>GT_Spot!S84</f>
        <v>0</v>
      </c>
      <c r="G84">
        <f>PPCL_NG!S84</f>
        <v>0</v>
      </c>
      <c r="H84">
        <f>PPCL_Spot!S84</f>
        <v>46.373011234495742</v>
      </c>
      <c r="I84">
        <f>Bawana_NG!S84</f>
        <v>19.62909200240529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86.995430321358441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3.87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-75</v>
      </c>
      <c r="AA84" s="76">
        <f>STOA!K84</f>
        <v>162.02000000000001</v>
      </c>
      <c r="AB84" s="76">
        <f>-STOA!Q84</f>
        <v>0</v>
      </c>
      <c r="AC84">
        <f t="shared" si="3"/>
        <v>3.6414966913728866</v>
      </c>
      <c r="AD84">
        <f t="shared" si="4"/>
        <v>206.92971567888904</v>
      </c>
      <c r="AE84">
        <f>'IDT-1'!E84</f>
        <v>0</v>
      </c>
      <c r="AF84" s="25"/>
      <c r="AG84">
        <f t="shared" si="5"/>
        <v>206.92971567888904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-36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2.0775267538644471</v>
      </c>
      <c r="F85">
        <f>GT_Spot!S85</f>
        <v>0</v>
      </c>
      <c r="G85">
        <f>PPCL_NG!S85</f>
        <v>0</v>
      </c>
      <c r="H85">
        <f>PPCL_Spot!S85</f>
        <v>46.373011234495742</v>
      </c>
      <c r="I85">
        <f>Bawana_NG!S85</f>
        <v>19.62909200240529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88.212549580490219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3.87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-81</v>
      </c>
      <c r="AA85" s="76">
        <f>STOA!K85</f>
        <v>162.02000000000001</v>
      </c>
      <c r="AB85" s="76">
        <f>-STOA!Q85</f>
        <v>0</v>
      </c>
      <c r="AC85">
        <f t="shared" si="3"/>
        <v>3.7025587622105691</v>
      </c>
      <c r="AD85">
        <f t="shared" si="4"/>
        <v>202.08712080904516</v>
      </c>
      <c r="AE85">
        <f>'IDT-1'!E85</f>
        <v>0</v>
      </c>
      <c r="AF85" s="25"/>
      <c r="AG85">
        <f t="shared" si="5"/>
        <v>202.08712080904516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-36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2.0775267538644471</v>
      </c>
      <c r="F86">
        <f>GT_Spot!S86</f>
        <v>0</v>
      </c>
      <c r="G86">
        <f>PPCL_NG!S86</f>
        <v>0</v>
      </c>
      <c r="H86">
        <f>PPCL_Spot!S86</f>
        <v>46.373011234495742</v>
      </c>
      <c r="I86">
        <f>Bawana_NG!S86</f>
        <v>19.62909200240529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86.786807395093021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3.87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-84</v>
      </c>
      <c r="AA86" s="76">
        <f>STOA!K86</f>
        <v>162.02000000000001</v>
      </c>
      <c r="AB86" s="76">
        <f>-STOA!Q86</f>
        <v>0</v>
      </c>
      <c r="AC86">
        <f t="shared" si="3"/>
        <v>3.7583517896523451</v>
      </c>
      <c r="AD86">
        <f t="shared" si="4"/>
        <v>192.60558559620617</v>
      </c>
      <c r="AE86">
        <f>'IDT-1'!E86</f>
        <v>0</v>
      </c>
      <c r="AF86" s="25"/>
      <c r="AG86">
        <f t="shared" si="5"/>
        <v>192.60558559620617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-41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2.0775267538644471</v>
      </c>
      <c r="F87">
        <f>GT_Spot!S87</f>
        <v>0</v>
      </c>
      <c r="G87">
        <f>PPCL_NG!S87</f>
        <v>0</v>
      </c>
      <c r="H87">
        <f>PPCL_Spot!S87</f>
        <v>46.373011234495742</v>
      </c>
      <c r="I87">
        <f>Bawana_NG!S87</f>
        <v>19.62909200240529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86.786911179481777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3.87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-88</v>
      </c>
      <c r="AA87" s="76">
        <f>STOA!K87</f>
        <v>162.02000000000001</v>
      </c>
      <c r="AB87" s="76">
        <f>-STOA!Q87</f>
        <v>0</v>
      </c>
      <c r="AC87">
        <f t="shared" si="3"/>
        <v>3.7414103459914321</v>
      </c>
      <c r="AD87">
        <f t="shared" si="4"/>
        <v>194.62263082425585</v>
      </c>
      <c r="AE87">
        <f>'IDT-1'!E87</f>
        <v>0</v>
      </c>
      <c r="AF87" s="25"/>
      <c r="AG87">
        <f t="shared" si="5"/>
        <v>194.62263082425585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-35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2.0775267538644471</v>
      </c>
      <c r="F88">
        <f>GT_Spot!S88</f>
        <v>0</v>
      </c>
      <c r="G88">
        <f>PPCL_NG!S88</f>
        <v>0</v>
      </c>
      <c r="H88">
        <f>PPCL_Spot!S88</f>
        <v>46.373011234495742</v>
      </c>
      <c r="I88">
        <f>Bawana_NG!S88</f>
        <v>19.62909200240529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86.786911179481777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3.87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-91.99</v>
      </c>
      <c r="AA88" s="76">
        <f>STOA!K88</f>
        <v>162.02000000000001</v>
      </c>
      <c r="AB88" s="76">
        <f>-STOA!Q88</f>
        <v>0</v>
      </c>
      <c r="AC88">
        <f t="shared" si="3"/>
        <v>3.7752102653137394</v>
      </c>
      <c r="AD88">
        <f t="shared" si="4"/>
        <v>190.59883090493352</v>
      </c>
      <c r="AE88">
        <f>'IDT-1'!E88</f>
        <v>0</v>
      </c>
      <c r="AF88" s="25"/>
      <c r="AG88">
        <f t="shared" si="5"/>
        <v>190.59883090493352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-35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2.0775267538644471</v>
      </c>
      <c r="F89">
        <f>GT_Spot!S89</f>
        <v>0</v>
      </c>
      <c r="G89">
        <f>PPCL_NG!S89</f>
        <v>0</v>
      </c>
      <c r="H89">
        <f>PPCL_Spot!S89</f>
        <v>46.373011234495742</v>
      </c>
      <c r="I89">
        <f>Bawana_NG!S89</f>
        <v>19.62909200240529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86.786911179481777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3.87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-93</v>
      </c>
      <c r="AA89" s="76">
        <f>STOA!K89</f>
        <v>162.02000000000001</v>
      </c>
      <c r="AB89" s="76">
        <f>-STOA!Q89</f>
        <v>0</v>
      </c>
      <c r="AC89">
        <f t="shared" si="3"/>
        <v>3.7837661346158775</v>
      </c>
      <c r="AD89">
        <f t="shared" si="4"/>
        <v>189.58027503563139</v>
      </c>
      <c r="AE89">
        <f>'IDT-1'!E89</f>
        <v>0</v>
      </c>
      <c r="AF89" s="25"/>
      <c r="AG89">
        <f t="shared" si="5"/>
        <v>189.58027503563139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2.0775267538644471</v>
      </c>
      <c r="F90">
        <f>GT_Spot!S90</f>
        <v>0</v>
      </c>
      <c r="G90">
        <f>PPCL_NG!S90</f>
        <v>0</v>
      </c>
      <c r="H90">
        <f>PPCL_Spot!S90</f>
        <v>46.373011234495742</v>
      </c>
      <c r="I90">
        <f>Bawana_NG!S90</f>
        <v>19.62909200240529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88.212549580490219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3.87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-96</v>
      </c>
      <c r="AA90" s="76">
        <f>STOA!K90</f>
        <v>162.02000000000001</v>
      </c>
      <c r="AB90" s="76">
        <f>-STOA!Q90</f>
        <v>0</v>
      </c>
      <c r="AC90">
        <f t="shared" si="3"/>
        <v>3.829626128083905</v>
      </c>
      <c r="AD90">
        <f t="shared" si="4"/>
        <v>186.96005344317183</v>
      </c>
      <c r="AE90">
        <f>'IDT-1'!E90</f>
        <v>0</v>
      </c>
      <c r="AF90" s="25"/>
      <c r="AG90">
        <f t="shared" si="5"/>
        <v>186.96005344317183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-36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2.0775267538644471</v>
      </c>
      <c r="F91">
        <f>GT_Spot!S91</f>
        <v>0</v>
      </c>
      <c r="G91">
        <f>PPCL_NG!S91</f>
        <v>0</v>
      </c>
      <c r="H91">
        <f>PPCL_Spot!S91</f>
        <v>46.07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89.842549580490214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3.87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-98</v>
      </c>
      <c r="AA91" s="76">
        <f>STOA!K91</f>
        <v>162.02000000000001</v>
      </c>
      <c r="AB91" s="76">
        <f>-STOA!Q91</f>
        <v>0</v>
      </c>
      <c r="AC91">
        <f t="shared" si="3"/>
        <v>3.8577151491639188</v>
      </c>
      <c r="AD91">
        <f t="shared" si="4"/>
        <v>186.25895318759606</v>
      </c>
      <c r="AE91">
        <f>'IDT-1'!E91</f>
        <v>0</v>
      </c>
      <c r="AF91" s="25"/>
      <c r="AG91">
        <f t="shared" si="5"/>
        <v>186.25895318759606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-36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2.0775267538644471</v>
      </c>
      <c r="F92">
        <f>GT_Spot!S92</f>
        <v>0</v>
      </c>
      <c r="G92">
        <f>PPCL_NG!S92</f>
        <v>0</v>
      </c>
      <c r="H92">
        <f>PPCL_Spot!S92</f>
        <v>46.07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88.212549580490219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3.87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-99</v>
      </c>
      <c r="AA92" s="76">
        <f>STOA!K92</f>
        <v>162.02000000000001</v>
      </c>
      <c r="AB92" s="76">
        <f>-STOA!Q92</f>
        <v>0</v>
      </c>
      <c r="AC92">
        <f t="shared" si="3"/>
        <v>3.8524943068888078</v>
      </c>
      <c r="AD92">
        <f t="shared" si="4"/>
        <v>183.63417402987116</v>
      </c>
      <c r="AE92">
        <f>'IDT-1'!E92</f>
        <v>0</v>
      </c>
      <c r="AF92" s="25"/>
      <c r="AG92">
        <f t="shared" si="5"/>
        <v>183.63417402987116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-36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2.0775267538644471</v>
      </c>
      <c r="F93">
        <f>GT_Spot!S93</f>
        <v>0</v>
      </c>
      <c r="G93">
        <f>PPCL_NG!S93</f>
        <v>0</v>
      </c>
      <c r="H93">
        <f>PPCL_Spot!S93</f>
        <v>46.07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87.956295284731993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3.87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-99</v>
      </c>
      <c r="AA93" s="76">
        <f>STOA!K93</f>
        <v>162.02000000000001</v>
      </c>
      <c r="AB93" s="76">
        <f>-STOA!Q93</f>
        <v>0</v>
      </c>
      <c r="AC93">
        <f t="shared" si="3"/>
        <v>3.8588129285293271</v>
      </c>
      <c r="AD93">
        <f t="shared" si="4"/>
        <v>182.37160111247243</v>
      </c>
      <c r="AE93">
        <f>'IDT-1'!E93</f>
        <v>0</v>
      </c>
      <c r="AF93" s="25"/>
      <c r="AG93">
        <f t="shared" si="5"/>
        <v>182.37160111247243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-37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2.0775267538644471</v>
      </c>
      <c r="F94">
        <f>GT_Spot!S94</f>
        <v>0</v>
      </c>
      <c r="G94">
        <f>PPCL_NG!S94</f>
        <v>0</v>
      </c>
      <c r="H94">
        <f>PPCL_Spot!S94</f>
        <v>46.07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85.676033107511941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3.87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-99</v>
      </c>
      <c r="AA94" s="76">
        <f>STOA!K94</f>
        <v>162.02000000000001</v>
      </c>
      <c r="AB94" s="76">
        <f>-STOA!Q94</f>
        <v>0</v>
      </c>
      <c r="AC94">
        <f t="shared" si="3"/>
        <v>3.8227164107909006</v>
      </c>
      <c r="AD94">
        <f t="shared" si="4"/>
        <v>182.12743545299082</v>
      </c>
      <c r="AE94">
        <f>'IDT-1'!E94</f>
        <v>0</v>
      </c>
      <c r="AF94" s="25"/>
      <c r="AG94">
        <f t="shared" si="5"/>
        <v>182.12743545299082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2.0775267538644471</v>
      </c>
      <c r="F95">
        <f>GT_Spot!S95</f>
        <v>0</v>
      </c>
      <c r="G95">
        <f>PPCL_NG!S95</f>
        <v>0</v>
      </c>
      <c r="H95">
        <f>PPCL_Spot!S95</f>
        <v>46.07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81.151369767018181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3.87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-94</v>
      </c>
      <c r="AA95" s="76">
        <f>STOA!K95</f>
        <v>162.02000000000001</v>
      </c>
      <c r="AB95" s="76">
        <f>-STOA!Q95</f>
        <v>0</v>
      </c>
      <c r="AC95">
        <f t="shared" si="3"/>
        <v>3.7677669232809761</v>
      </c>
      <c r="AD95">
        <f t="shared" si="4"/>
        <v>179.65772160000697</v>
      </c>
      <c r="AE95">
        <f>'IDT-1'!E95</f>
        <v>0</v>
      </c>
      <c r="AF95" s="25"/>
      <c r="AG95">
        <f t="shared" si="5"/>
        <v>179.65772160000697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-38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2.0775267538644471</v>
      </c>
      <c r="F96">
        <f>GT_Spot!S96</f>
        <v>0</v>
      </c>
      <c r="G96">
        <f>PPCL_NG!S96</f>
        <v>0</v>
      </c>
      <c r="H96">
        <f>PPCL_Spot!S96</f>
        <v>46.07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81.151369767018181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3.87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-95</v>
      </c>
      <c r="AA96" s="76">
        <f>STOA!K96</f>
        <v>162.02000000000001</v>
      </c>
      <c r="AB96" s="76">
        <f>-STOA!Q96</f>
        <v>0</v>
      </c>
      <c r="AC96">
        <f t="shared" si="3"/>
        <v>3.7762380810058649</v>
      </c>
      <c r="AD96">
        <f t="shared" si="4"/>
        <v>178.6492504422821</v>
      </c>
      <c r="AE96">
        <f>'IDT-1'!E96</f>
        <v>0</v>
      </c>
      <c r="AF96" s="25"/>
      <c r="AG96">
        <f t="shared" si="5"/>
        <v>178.6492504422821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-38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2.0775267538644471</v>
      </c>
      <c r="F97">
        <f>GT_Spot!S97</f>
        <v>0</v>
      </c>
      <c r="G97">
        <f>PPCL_NG!S97</f>
        <v>0</v>
      </c>
      <c r="H97">
        <f>PPCL_Spot!S97</f>
        <v>46.07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82.789190155609774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3.87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-97</v>
      </c>
      <c r="AA97" s="76">
        <f>STOA!K97</f>
        <v>162.02000000000001</v>
      </c>
      <c r="AB97" s="76">
        <f>-STOA!Q97</f>
        <v>0</v>
      </c>
      <c r="AC97">
        <f t="shared" si="3"/>
        <v>3.806938087719812</v>
      </c>
      <c r="AD97">
        <f t="shared" si="4"/>
        <v>178.25637082415975</v>
      </c>
      <c r="AE97">
        <f>'IDT-1'!E97</f>
        <v>0</v>
      </c>
      <c r="AF97" s="25"/>
      <c r="AG97">
        <f t="shared" si="5"/>
        <v>178.25637082415975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-38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2.0775267538644471</v>
      </c>
      <c r="F98">
        <f>GT_Spot!S98</f>
        <v>0</v>
      </c>
      <c r="G98">
        <f>PPCL_NG!S98</f>
        <v>0</v>
      </c>
      <c r="H98">
        <f>PPCL_Spot!S98</f>
        <v>46.07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82.789190155609774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3.87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-100</v>
      </c>
      <c r="AA98" s="76">
        <f>STOA!K98</f>
        <v>162.02000000000001</v>
      </c>
      <c r="AB98" s="76">
        <f>-STOA!Q98</f>
        <v>0</v>
      </c>
      <c r="AC98">
        <f t="shared" si="3"/>
        <v>3.8323515608944789</v>
      </c>
      <c r="AD98">
        <f t="shared" si="4"/>
        <v>175.23095735098508</v>
      </c>
      <c r="AE98">
        <f>'IDT-1'!E98</f>
        <v>0</v>
      </c>
      <c r="AF98" s="25"/>
      <c r="AG98">
        <f t="shared" si="5"/>
        <v>175.23095735098508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-38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4.9698348197124508E-2</v>
      </c>
      <c r="F99">
        <f t="shared" si="6"/>
        <v>0</v>
      </c>
      <c r="G99">
        <f t="shared" si="6"/>
        <v>0</v>
      </c>
      <c r="H99">
        <f t="shared" si="6"/>
        <v>1.0315347876712686</v>
      </c>
      <c r="I99">
        <f t="shared" si="6"/>
        <v>0.47109820805772695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1.8829490395285569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9.3245000000000022E-2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-1.2797475</v>
      </c>
      <c r="AA99" s="76">
        <f t="shared" si="6"/>
        <v>4.3148000000000017</v>
      </c>
      <c r="AB99" s="76">
        <f t="shared" si="6"/>
        <v>0</v>
      </c>
      <c r="AC99">
        <f t="shared" si="6"/>
        <v>8.5839482066521491E-2</v>
      </c>
      <c r="AD99">
        <f t="shared" si="6"/>
        <v>5.4308184013881586</v>
      </c>
      <c r="AE99">
        <f t="shared" si="6"/>
        <v>0</v>
      </c>
      <c r="AG99">
        <f t="shared" si="6"/>
        <v>5.4308184013881586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-1.0615000000000001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45533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9.24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10.659999999999998</v>
      </c>
      <c r="AB3" s="76">
        <f>-STOA!R3</f>
        <v>0</v>
      </c>
      <c r="AC3">
        <f>SUMIF(B3:AB3,"&gt;0")*$AC$2-SUMIF(B3:AB3,"&lt;0")*($AC$2/(1-$AC$2))+SUMIF(AI3:AR3,"&gt;0")*$AC$2-SUMIF(AI3:AR3,"&lt;0")*($AC$2/(1-$AC$2))</f>
        <v>0.25367773088486978</v>
      </c>
      <c r="AD3">
        <f>SUM(B3:AB3,AI3:AV3)-AC3</f>
        <v>29.946052136361534</v>
      </c>
      <c r="AE3">
        <f>'IDT-1'!D3</f>
        <v>0</v>
      </c>
      <c r="AF3" s="25"/>
      <c r="AG3">
        <f>SUM(AD3:AF3)</f>
        <v>29.946052136361534</v>
      </c>
      <c r="AI3" s="35">
        <f>PXIL!L3</f>
        <v>0</v>
      </c>
      <c r="AJ3" s="35">
        <f>PXIL!R3</f>
        <v>0</v>
      </c>
      <c r="AK3" s="35">
        <f>RTM_IEX!L3</f>
        <v>4.46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9.24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10.659999999999998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0.25199773088486976</v>
      </c>
      <c r="AD4">
        <f t="shared" ref="AD4:AD67" si="1">SUM(B4:AB4,AI4:AV4)-AC4</f>
        <v>29.747732136361531</v>
      </c>
      <c r="AE4">
        <f>'IDT-1'!D4</f>
        <v>0</v>
      </c>
      <c r="AF4" s="25"/>
      <c r="AG4">
        <f t="shared" ref="AG4:AG67" si="2">SUM(AD4:AF4)</f>
        <v>29.747732136361531</v>
      </c>
      <c r="AI4" s="35">
        <f>PXIL!L4</f>
        <v>0</v>
      </c>
      <c r="AJ4" s="35">
        <f>PXIL!R4</f>
        <v>0</v>
      </c>
      <c r="AK4" s="35">
        <f>RTM_IEX!L4</f>
        <v>4.26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9.24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10.659999999999998</v>
      </c>
      <c r="AB5" s="76">
        <f>-STOA!R5</f>
        <v>0</v>
      </c>
      <c r="AC5">
        <f t="shared" si="0"/>
        <v>0.25199773088486976</v>
      </c>
      <c r="AD5">
        <f t="shared" si="1"/>
        <v>29.747732136361531</v>
      </c>
      <c r="AE5">
        <f>'IDT-1'!D5</f>
        <v>0</v>
      </c>
      <c r="AF5" s="25"/>
      <c r="AG5">
        <f t="shared" si="2"/>
        <v>29.747732136361531</v>
      </c>
      <c r="AI5" s="35">
        <f>PXIL!L5</f>
        <v>0</v>
      </c>
      <c r="AJ5" s="35">
        <f>PXIL!R5</f>
        <v>0</v>
      </c>
      <c r="AK5" s="35">
        <f>RTM_IEX!L5</f>
        <v>4.26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9.24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10.659999999999998</v>
      </c>
      <c r="AB6" s="76">
        <f>-STOA!R6</f>
        <v>0</v>
      </c>
      <c r="AC6">
        <f t="shared" si="0"/>
        <v>0.24880573088486979</v>
      </c>
      <c r="AD6">
        <f t="shared" si="1"/>
        <v>29.370924136361534</v>
      </c>
      <c r="AE6">
        <f>'IDT-1'!D6</f>
        <v>0</v>
      </c>
      <c r="AF6" s="25"/>
      <c r="AG6">
        <f t="shared" si="2"/>
        <v>29.370924136361534</v>
      </c>
      <c r="AI6" s="35">
        <f>PXIL!L6</f>
        <v>0</v>
      </c>
      <c r="AJ6" s="35">
        <f>PXIL!R6</f>
        <v>0</v>
      </c>
      <c r="AK6" s="35">
        <f>RTM_IEX!L6</f>
        <v>3.88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9.24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10.659999999999998</v>
      </c>
      <c r="AB7" s="76">
        <f>-STOA!R7</f>
        <v>0</v>
      </c>
      <c r="AC7">
        <f t="shared" si="0"/>
        <v>0.24628573088486977</v>
      </c>
      <c r="AD7">
        <f t="shared" si="1"/>
        <v>29.07344413636153</v>
      </c>
      <c r="AE7">
        <f>'IDT-1'!D7</f>
        <v>0</v>
      </c>
      <c r="AF7" s="25"/>
      <c r="AG7">
        <f t="shared" si="2"/>
        <v>29.07344413636153</v>
      </c>
      <c r="AI7" s="35">
        <f>PXIL!L7</f>
        <v>0</v>
      </c>
      <c r="AJ7" s="35">
        <f>PXIL!R7</f>
        <v>0</v>
      </c>
      <c r="AK7" s="35">
        <f>RTM_IEX!L7</f>
        <v>3.58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9.24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10.659999999999998</v>
      </c>
      <c r="AB8" s="76">
        <f>-STOA!R8</f>
        <v>0</v>
      </c>
      <c r="AC8">
        <f t="shared" si="0"/>
        <v>0.24552973088486979</v>
      </c>
      <c r="AD8">
        <f t="shared" si="1"/>
        <v>28.984200136361537</v>
      </c>
      <c r="AE8">
        <f>'IDT-1'!D8</f>
        <v>0</v>
      </c>
      <c r="AF8" s="25"/>
      <c r="AG8">
        <f t="shared" si="2"/>
        <v>28.984200136361537</v>
      </c>
      <c r="AI8" s="35">
        <f>PXIL!L8</f>
        <v>0</v>
      </c>
      <c r="AJ8" s="35">
        <f>PXIL!R8</f>
        <v>0</v>
      </c>
      <c r="AK8" s="35">
        <f>RTM_IEX!L8</f>
        <v>3.49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9.24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10.659999999999998</v>
      </c>
      <c r="AB9" s="76">
        <f>-STOA!R9</f>
        <v>0</v>
      </c>
      <c r="AC9">
        <f t="shared" si="0"/>
        <v>0.24552973088486979</v>
      </c>
      <c r="AD9">
        <f t="shared" si="1"/>
        <v>28.984200136361537</v>
      </c>
      <c r="AE9">
        <f>'IDT-1'!D9</f>
        <v>0</v>
      </c>
      <c r="AF9" s="25"/>
      <c r="AG9">
        <f t="shared" si="2"/>
        <v>28.984200136361537</v>
      </c>
      <c r="AI9" s="35">
        <f>PXIL!L9</f>
        <v>0</v>
      </c>
      <c r="AJ9" s="35">
        <f>PXIL!R9</f>
        <v>0</v>
      </c>
      <c r="AK9" s="35">
        <f>RTM_IEX!L9</f>
        <v>3.49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9.24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10.659999999999998</v>
      </c>
      <c r="AB10" s="76">
        <f>-STOA!R10</f>
        <v>0</v>
      </c>
      <c r="AC10">
        <f t="shared" si="0"/>
        <v>0.24552973088486979</v>
      </c>
      <c r="AD10">
        <f t="shared" si="1"/>
        <v>28.984200136361537</v>
      </c>
      <c r="AE10">
        <f>'IDT-1'!D10</f>
        <v>0</v>
      </c>
      <c r="AF10" s="25"/>
      <c r="AG10">
        <f t="shared" si="2"/>
        <v>28.984200136361537</v>
      </c>
      <c r="AI10" s="35">
        <f>PXIL!L10</f>
        <v>0</v>
      </c>
      <c r="AJ10" s="35">
        <f>PXIL!R10</f>
        <v>0</v>
      </c>
      <c r="AK10" s="35">
        <f>RTM_IEX!L10</f>
        <v>3.49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9.24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10.659999999999998</v>
      </c>
      <c r="AB11" s="76">
        <f>-STOA!R11</f>
        <v>0</v>
      </c>
      <c r="AC11">
        <f t="shared" si="0"/>
        <v>0.23250973088486979</v>
      </c>
      <c r="AD11">
        <f t="shared" si="1"/>
        <v>27.447220136361533</v>
      </c>
      <c r="AE11">
        <f>'IDT-1'!D11</f>
        <v>0</v>
      </c>
      <c r="AF11" s="25"/>
      <c r="AG11">
        <f t="shared" si="2"/>
        <v>27.447220136361533</v>
      </c>
      <c r="AI11" s="35">
        <f>PXIL!L11</f>
        <v>0</v>
      </c>
      <c r="AJ11" s="35">
        <f>PXIL!R11</f>
        <v>0</v>
      </c>
      <c r="AK11" s="35">
        <f>RTM_IEX!L11</f>
        <v>1.94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9.24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10.659999999999998</v>
      </c>
      <c r="AB12" s="76">
        <f>-STOA!R12</f>
        <v>0</v>
      </c>
      <c r="AC12">
        <f t="shared" si="0"/>
        <v>0.23082973088486977</v>
      </c>
      <c r="AD12">
        <f t="shared" si="1"/>
        <v>27.248900136361531</v>
      </c>
      <c r="AE12">
        <f>'IDT-1'!D12</f>
        <v>0</v>
      </c>
      <c r="AF12" s="25"/>
      <c r="AG12">
        <f t="shared" si="2"/>
        <v>27.248900136361531</v>
      </c>
      <c r="AI12" s="35">
        <f>PXIL!L12</f>
        <v>0</v>
      </c>
      <c r="AJ12" s="35">
        <f>PXIL!R12</f>
        <v>0</v>
      </c>
      <c r="AK12" s="35">
        <f>RTM_IEX!L12</f>
        <v>1.74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9.24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10.659999999999998</v>
      </c>
      <c r="AB13" s="76">
        <f>-STOA!R13</f>
        <v>0</v>
      </c>
      <c r="AC13">
        <f t="shared" si="0"/>
        <v>0.22923373088486979</v>
      </c>
      <c r="AD13">
        <f t="shared" si="1"/>
        <v>27.060496136361532</v>
      </c>
      <c r="AE13">
        <f>'IDT-1'!D13</f>
        <v>0</v>
      </c>
      <c r="AF13" s="25"/>
      <c r="AG13">
        <f t="shared" si="2"/>
        <v>27.060496136361532</v>
      </c>
      <c r="AI13" s="35">
        <f>PXIL!L13</f>
        <v>0</v>
      </c>
      <c r="AJ13" s="35">
        <f>PXIL!R13</f>
        <v>0</v>
      </c>
      <c r="AK13" s="35">
        <f>RTM_IEX!L13</f>
        <v>1.55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9.24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10.659999999999998</v>
      </c>
      <c r="AB14" s="76">
        <f>-STOA!R14</f>
        <v>0</v>
      </c>
      <c r="AC14">
        <f t="shared" si="0"/>
        <v>0.22763773088486977</v>
      </c>
      <c r="AD14">
        <f t="shared" si="1"/>
        <v>26.872092136361534</v>
      </c>
      <c r="AE14">
        <f>'IDT-1'!D14</f>
        <v>0</v>
      </c>
      <c r="AF14" s="25"/>
      <c r="AG14">
        <f t="shared" si="2"/>
        <v>26.872092136361534</v>
      </c>
      <c r="AI14" s="35">
        <f>PXIL!L14</f>
        <v>0</v>
      </c>
      <c r="AJ14" s="35">
        <f>PXIL!R14</f>
        <v>0</v>
      </c>
      <c r="AK14" s="35">
        <f>RTM_IEX!L14</f>
        <v>1.36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9.24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10.659999999999998</v>
      </c>
      <c r="AB15" s="76">
        <f>-STOA!R15</f>
        <v>0</v>
      </c>
      <c r="AC15">
        <f t="shared" si="0"/>
        <v>0.22520173088486978</v>
      </c>
      <c r="AD15">
        <f t="shared" si="1"/>
        <v>26.584528136361534</v>
      </c>
      <c r="AE15">
        <f>'IDT-1'!D15</f>
        <v>0</v>
      </c>
      <c r="AF15" s="25"/>
      <c r="AG15">
        <f t="shared" si="2"/>
        <v>26.584528136361534</v>
      </c>
      <c r="AI15" s="35">
        <f>PXIL!L15</f>
        <v>0</v>
      </c>
      <c r="AJ15" s="35">
        <f>PXIL!R15</f>
        <v>0</v>
      </c>
      <c r="AK15" s="35">
        <f>RTM_IEX!L15</f>
        <v>1.07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9.24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10.659999999999998</v>
      </c>
      <c r="AB16" s="76">
        <f>-STOA!R16</f>
        <v>0</v>
      </c>
      <c r="AC16">
        <f t="shared" si="0"/>
        <v>0.22436173088486977</v>
      </c>
      <c r="AD16">
        <f t="shared" si="1"/>
        <v>26.485368136361533</v>
      </c>
      <c r="AE16">
        <f>'IDT-1'!D16</f>
        <v>0</v>
      </c>
      <c r="AF16" s="25"/>
      <c r="AG16">
        <f t="shared" si="2"/>
        <v>26.485368136361533</v>
      </c>
      <c r="AI16" s="35">
        <f>PXIL!L16</f>
        <v>0</v>
      </c>
      <c r="AJ16" s="35">
        <f>PXIL!R16</f>
        <v>0</v>
      </c>
      <c r="AK16" s="35">
        <f>RTM_IEX!L16</f>
        <v>0.97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9.24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10.659999999999998</v>
      </c>
      <c r="AB17" s="76">
        <f>-STOA!R17</f>
        <v>0</v>
      </c>
      <c r="AC17">
        <f t="shared" si="0"/>
        <v>0.22276573088486978</v>
      </c>
      <c r="AD17">
        <f t="shared" si="1"/>
        <v>26.296964136361535</v>
      </c>
      <c r="AE17">
        <f>'IDT-1'!D17</f>
        <v>0</v>
      </c>
      <c r="AF17" s="25"/>
      <c r="AG17">
        <f t="shared" si="2"/>
        <v>26.296964136361535</v>
      </c>
      <c r="AI17" s="35">
        <f>PXIL!L17</f>
        <v>0</v>
      </c>
      <c r="AJ17" s="35">
        <f>PXIL!R17</f>
        <v>0</v>
      </c>
      <c r="AK17" s="35">
        <f>RTM_IEX!L17</f>
        <v>0.78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8.200607452403883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10.659999999999998</v>
      </c>
      <c r="AB18" s="76">
        <f>-STOA!R18</f>
        <v>0</v>
      </c>
      <c r="AC18">
        <f t="shared" si="0"/>
        <v>0.21319483348506241</v>
      </c>
      <c r="AD18">
        <f t="shared" si="1"/>
        <v>25.167142486165226</v>
      </c>
      <c r="AE18">
        <f>'IDT-1'!D18</f>
        <v>0</v>
      </c>
      <c r="AF18" s="25"/>
      <c r="AG18">
        <f t="shared" si="2"/>
        <v>25.167142486165226</v>
      </c>
      <c r="AI18" s="35">
        <f>PXIL!L18</f>
        <v>0</v>
      </c>
      <c r="AJ18" s="35">
        <f>PXIL!R18</f>
        <v>0</v>
      </c>
      <c r="AK18" s="35">
        <f>RTM_IEX!L18</f>
        <v>0.68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8.200607452403883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10.659999999999998</v>
      </c>
      <c r="AB19" s="76">
        <f>-STOA!R19</f>
        <v>0</v>
      </c>
      <c r="AC19">
        <f t="shared" si="0"/>
        <v>0.21151483348506242</v>
      </c>
      <c r="AD19">
        <f t="shared" si="1"/>
        <v>24.968822486165227</v>
      </c>
      <c r="AE19">
        <f>'IDT-1'!D19</f>
        <v>0</v>
      </c>
      <c r="AF19" s="25"/>
      <c r="AG19">
        <f t="shared" si="2"/>
        <v>24.968822486165227</v>
      </c>
      <c r="AI19" s="35">
        <f>PXIL!L19</f>
        <v>0</v>
      </c>
      <c r="AJ19" s="35">
        <f>PXIL!R19</f>
        <v>0</v>
      </c>
      <c r="AK19" s="35">
        <f>RTM_IEX!L19</f>
        <v>0.48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8.200607452403883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10.659999999999998</v>
      </c>
      <c r="AB20" s="76">
        <f>-STOA!R20</f>
        <v>0</v>
      </c>
      <c r="AC20">
        <f t="shared" si="0"/>
        <v>0.21075883348506241</v>
      </c>
      <c r="AD20">
        <f t="shared" si="1"/>
        <v>24.879578486165226</v>
      </c>
      <c r="AE20">
        <f>'IDT-1'!D20</f>
        <v>0</v>
      </c>
      <c r="AF20" s="25"/>
      <c r="AG20">
        <f t="shared" si="2"/>
        <v>24.879578486165226</v>
      </c>
      <c r="AI20" s="35">
        <f>PXIL!L20</f>
        <v>0</v>
      </c>
      <c r="AJ20" s="35">
        <f>PXIL!R20</f>
        <v>0</v>
      </c>
      <c r="AK20" s="35">
        <f>RTM_IEX!L20</f>
        <v>0.39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8.200607452403883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10.659999999999998</v>
      </c>
      <c r="AB21" s="76">
        <f>-STOA!R21</f>
        <v>0</v>
      </c>
      <c r="AC21">
        <f t="shared" si="0"/>
        <v>0.21075883348506241</v>
      </c>
      <c r="AD21">
        <f t="shared" si="1"/>
        <v>24.879578486165226</v>
      </c>
      <c r="AE21">
        <f>'IDT-1'!D21</f>
        <v>0</v>
      </c>
      <c r="AF21" s="25"/>
      <c r="AG21">
        <f t="shared" si="2"/>
        <v>24.879578486165226</v>
      </c>
      <c r="AI21" s="35">
        <f>PXIL!L21</f>
        <v>0</v>
      </c>
      <c r="AJ21" s="35">
        <f>PXIL!R21</f>
        <v>0</v>
      </c>
      <c r="AK21" s="35">
        <f>RTM_IEX!L21</f>
        <v>0.39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8.200607452403883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10.659999999999998</v>
      </c>
      <c r="AB22" s="76">
        <f>-STOA!R22</f>
        <v>0</v>
      </c>
      <c r="AC22">
        <f t="shared" si="0"/>
        <v>0.21151483348506242</v>
      </c>
      <c r="AD22">
        <f t="shared" si="1"/>
        <v>24.968822486165227</v>
      </c>
      <c r="AE22">
        <f>'IDT-1'!D22</f>
        <v>0</v>
      </c>
      <c r="AF22" s="25"/>
      <c r="AG22">
        <f t="shared" si="2"/>
        <v>24.968822486165227</v>
      </c>
      <c r="AI22" s="35">
        <f>PXIL!L22</f>
        <v>0</v>
      </c>
      <c r="AJ22" s="35">
        <f>PXIL!R22</f>
        <v>0</v>
      </c>
      <c r="AK22" s="35">
        <f>RTM_IEX!L22</f>
        <v>0.48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7.29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10.659999999999998</v>
      </c>
      <c r="AB23" s="76">
        <f>-STOA!R23</f>
        <v>0</v>
      </c>
      <c r="AC23">
        <f t="shared" si="0"/>
        <v>0.20798173088486974</v>
      </c>
      <c r="AD23">
        <f t="shared" si="1"/>
        <v>24.551748136361528</v>
      </c>
      <c r="AE23">
        <f>'IDT-1'!D23</f>
        <v>0</v>
      </c>
      <c r="AF23" s="25"/>
      <c r="AG23">
        <f t="shared" si="2"/>
        <v>24.551748136361528</v>
      </c>
      <c r="AI23" s="35">
        <f>PXIL!L23</f>
        <v>0</v>
      </c>
      <c r="AJ23" s="35">
        <f>PXIL!R23</f>
        <v>0</v>
      </c>
      <c r="AK23" s="35">
        <f>RTM_IEX!L23</f>
        <v>0.97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7.29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10.659999999999998</v>
      </c>
      <c r="AB24" s="76">
        <f>-STOA!R24</f>
        <v>0</v>
      </c>
      <c r="AC24">
        <f t="shared" si="0"/>
        <v>0.21772573088486974</v>
      </c>
      <c r="AD24">
        <f t="shared" si="1"/>
        <v>25.702004136361531</v>
      </c>
      <c r="AE24">
        <f>'IDT-1'!D24</f>
        <v>0</v>
      </c>
      <c r="AF24" s="25"/>
      <c r="AG24">
        <f t="shared" si="2"/>
        <v>25.702004136361531</v>
      </c>
      <c r="AI24" s="35">
        <f>PXIL!L24</f>
        <v>0</v>
      </c>
      <c r="AJ24" s="35">
        <f>PXIL!R24</f>
        <v>0</v>
      </c>
      <c r="AK24" s="35">
        <f>RTM_IEX!L24</f>
        <v>2.13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7.29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10.659999999999998</v>
      </c>
      <c r="AB25" s="76">
        <f>-STOA!R25</f>
        <v>0</v>
      </c>
      <c r="AC25">
        <f t="shared" si="0"/>
        <v>0.22503373088486975</v>
      </c>
      <c r="AD25">
        <f t="shared" si="1"/>
        <v>26.56469613636153</v>
      </c>
      <c r="AE25">
        <f>'IDT-1'!D25</f>
        <v>0</v>
      </c>
      <c r="AF25" s="25"/>
      <c r="AG25">
        <f t="shared" si="2"/>
        <v>26.56469613636153</v>
      </c>
      <c r="AI25" s="35">
        <f>PXIL!L25</f>
        <v>0</v>
      </c>
      <c r="AJ25" s="35">
        <f>PXIL!R25</f>
        <v>0</v>
      </c>
      <c r="AK25" s="35">
        <f>RTM_IEX!L25</f>
        <v>3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7.29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10.659999999999998</v>
      </c>
      <c r="AB26" s="76">
        <f>-STOA!R26</f>
        <v>0</v>
      </c>
      <c r="AC26">
        <f t="shared" si="0"/>
        <v>0.23074573088486974</v>
      </c>
      <c r="AD26">
        <f t="shared" si="1"/>
        <v>27.23898413636153</v>
      </c>
      <c r="AE26">
        <f>'IDT-1'!D26</f>
        <v>0</v>
      </c>
      <c r="AF26" s="25"/>
      <c r="AG26">
        <f t="shared" si="2"/>
        <v>27.23898413636153</v>
      </c>
      <c r="AI26" s="35">
        <f>PXIL!L26</f>
        <v>0</v>
      </c>
      <c r="AJ26" s="35">
        <f>PXIL!R26</f>
        <v>0</v>
      </c>
      <c r="AK26" s="35">
        <f>RTM_IEX!L26</f>
        <v>3.68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7.29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10.689999999999998</v>
      </c>
      <c r="AB27" s="76">
        <f>-STOA!R27</f>
        <v>0</v>
      </c>
      <c r="AC27">
        <f t="shared" si="0"/>
        <v>0.23586973088486973</v>
      </c>
      <c r="AD27">
        <f t="shared" si="1"/>
        <v>27.843860136361531</v>
      </c>
      <c r="AE27">
        <f>'IDT-1'!D27</f>
        <v>0</v>
      </c>
      <c r="AF27" s="25"/>
      <c r="AG27">
        <f t="shared" si="2"/>
        <v>27.843860136361531</v>
      </c>
      <c r="AI27" s="35">
        <f>PXIL!L27</f>
        <v>0</v>
      </c>
      <c r="AJ27" s="35">
        <f>PXIL!R27</f>
        <v>0</v>
      </c>
      <c r="AK27" s="35">
        <f>RTM_IEX!L27</f>
        <v>4.26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7.29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10.699999999999998</v>
      </c>
      <c r="AB28" s="76">
        <f>-STOA!R28</f>
        <v>0</v>
      </c>
      <c r="AC28">
        <f t="shared" si="0"/>
        <v>0.24334573088486974</v>
      </c>
      <c r="AD28">
        <f t="shared" si="1"/>
        <v>28.726384136361531</v>
      </c>
      <c r="AE28">
        <f>'IDT-1'!D28</f>
        <v>0</v>
      </c>
      <c r="AF28" s="25"/>
      <c r="AG28">
        <f t="shared" si="2"/>
        <v>28.726384136361531</v>
      </c>
      <c r="AI28" s="35">
        <f>PXIL!L28</f>
        <v>0</v>
      </c>
      <c r="AJ28" s="35">
        <f>PXIL!R28</f>
        <v>0</v>
      </c>
      <c r="AK28" s="35">
        <f>RTM_IEX!L28</f>
        <v>5.14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7.29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10.819999999999999</v>
      </c>
      <c r="AB29" s="76">
        <f>-STOA!R29</f>
        <v>0</v>
      </c>
      <c r="AC29">
        <f t="shared" si="0"/>
        <v>0.24510973088486979</v>
      </c>
      <c r="AD29">
        <f t="shared" si="1"/>
        <v>28.934620136361534</v>
      </c>
      <c r="AE29">
        <f>'IDT-1'!D29</f>
        <v>0</v>
      </c>
      <c r="AF29" s="25"/>
      <c r="AG29">
        <f t="shared" si="2"/>
        <v>28.934620136361534</v>
      </c>
      <c r="AI29" s="35">
        <f>PXIL!L29</f>
        <v>0</v>
      </c>
      <c r="AJ29" s="35">
        <f>PXIL!R29</f>
        <v>0</v>
      </c>
      <c r="AK29" s="35">
        <f>RTM_IEX!L29</f>
        <v>5.23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7.29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11.329999999999998</v>
      </c>
      <c r="AB30" s="76">
        <f>-STOA!R30</f>
        <v>0</v>
      </c>
      <c r="AC30">
        <f t="shared" si="0"/>
        <v>0.25350973088486978</v>
      </c>
      <c r="AD30">
        <f t="shared" si="1"/>
        <v>29.926220136361533</v>
      </c>
      <c r="AE30">
        <f>'IDT-1'!D30</f>
        <v>0</v>
      </c>
      <c r="AF30" s="25"/>
      <c r="AG30">
        <f t="shared" si="2"/>
        <v>29.926220136361533</v>
      </c>
      <c r="AI30" s="35">
        <f>PXIL!L30</f>
        <v>0</v>
      </c>
      <c r="AJ30" s="35">
        <f>PXIL!R30</f>
        <v>0</v>
      </c>
      <c r="AK30" s="35">
        <f>RTM_IEX!L30</f>
        <v>5.72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7.29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11.549999999999999</v>
      </c>
      <c r="AB31" s="76">
        <f>-STOA!R31</f>
        <v>0</v>
      </c>
      <c r="AC31">
        <f t="shared" si="0"/>
        <v>0.25854973088486977</v>
      </c>
      <c r="AD31">
        <f t="shared" si="1"/>
        <v>30.521180136361533</v>
      </c>
      <c r="AE31">
        <f>'IDT-1'!D31</f>
        <v>0</v>
      </c>
      <c r="AF31" s="25"/>
      <c r="AG31">
        <f t="shared" si="2"/>
        <v>30.521180136361533</v>
      </c>
      <c r="AI31" s="35">
        <f>PXIL!L31</f>
        <v>0</v>
      </c>
      <c r="AJ31" s="35">
        <f>PXIL!R31</f>
        <v>0</v>
      </c>
      <c r="AK31" s="35">
        <f>RTM_IEX!L31</f>
        <v>6.1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7.29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12.339999999999998</v>
      </c>
      <c r="AB32" s="76">
        <f>-STOA!R32</f>
        <v>0</v>
      </c>
      <c r="AC32">
        <f t="shared" si="0"/>
        <v>0.26115373088486971</v>
      </c>
      <c r="AD32">
        <f t="shared" si="1"/>
        <v>30.82857613636153</v>
      </c>
      <c r="AE32">
        <f>'IDT-1'!D32</f>
        <v>0</v>
      </c>
      <c r="AF32" s="25"/>
      <c r="AG32">
        <f t="shared" si="2"/>
        <v>30.82857613636153</v>
      </c>
      <c r="AI32" s="35">
        <f>PXIL!L32</f>
        <v>0</v>
      </c>
      <c r="AJ32" s="35">
        <f>PXIL!R32</f>
        <v>0</v>
      </c>
      <c r="AK32" s="35">
        <f>RTM_IEX!L32</f>
        <v>5.62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7.29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11.95</v>
      </c>
      <c r="AB33" s="76">
        <f>-STOA!R33</f>
        <v>0</v>
      </c>
      <c r="AC33">
        <f t="shared" si="0"/>
        <v>0.26846173088486974</v>
      </c>
      <c r="AD33">
        <f t="shared" si="1"/>
        <v>31.691268136361533</v>
      </c>
      <c r="AE33">
        <f>'IDT-1'!D33</f>
        <v>0</v>
      </c>
      <c r="AF33" s="25"/>
      <c r="AG33">
        <f t="shared" si="2"/>
        <v>31.691268136361533</v>
      </c>
      <c r="AI33" s="35">
        <f>PXIL!L33</f>
        <v>0</v>
      </c>
      <c r="AJ33" s="35">
        <f>PXIL!R33</f>
        <v>0</v>
      </c>
      <c r="AK33" s="35">
        <f>RTM_IEX!L33</f>
        <v>6.88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7.29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13.559999999999999</v>
      </c>
      <c r="AB34" s="76">
        <f>-STOA!R34</f>
        <v>0</v>
      </c>
      <c r="AC34">
        <f t="shared" si="0"/>
        <v>0.26980573088486975</v>
      </c>
      <c r="AD34">
        <f t="shared" si="1"/>
        <v>31.849924136361537</v>
      </c>
      <c r="AE34">
        <f>'IDT-1'!D34</f>
        <v>0</v>
      </c>
      <c r="AF34" s="25"/>
      <c r="AG34">
        <f t="shared" si="2"/>
        <v>31.849924136361537</v>
      </c>
      <c r="AI34" s="35">
        <f>PXIL!L34</f>
        <v>0</v>
      </c>
      <c r="AJ34" s="35">
        <f>PXIL!R34</f>
        <v>0</v>
      </c>
      <c r="AK34" s="35">
        <f>RTM_IEX!L34</f>
        <v>5.43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7.29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14.559999999999999</v>
      </c>
      <c r="AB35" s="76">
        <f>-STOA!R35</f>
        <v>0</v>
      </c>
      <c r="AC35">
        <f t="shared" si="0"/>
        <v>0.28064173088486977</v>
      </c>
      <c r="AD35">
        <f t="shared" si="1"/>
        <v>33.129088136361538</v>
      </c>
      <c r="AE35">
        <f>'IDT-1'!D35</f>
        <v>0</v>
      </c>
      <c r="AF35" s="25"/>
      <c r="AG35">
        <f t="shared" si="2"/>
        <v>33.129088136361538</v>
      </c>
      <c r="AI35" s="35">
        <f>PXIL!L35</f>
        <v>0</v>
      </c>
      <c r="AJ35" s="35">
        <f>PXIL!R35</f>
        <v>0</v>
      </c>
      <c r="AK35" s="35">
        <f>RTM_IEX!L35</f>
        <v>5.72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7.29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14.979999999999999</v>
      </c>
      <c r="AB36" s="76">
        <f>-STOA!R36</f>
        <v>0</v>
      </c>
      <c r="AC36">
        <f t="shared" si="0"/>
        <v>0.29307373088486977</v>
      </c>
      <c r="AD36">
        <f t="shared" si="1"/>
        <v>34.596656136361531</v>
      </c>
      <c r="AE36">
        <f>'IDT-1'!D36</f>
        <v>0</v>
      </c>
      <c r="AF36" s="25"/>
      <c r="AG36">
        <f t="shared" si="2"/>
        <v>34.596656136361531</v>
      </c>
      <c r="AI36" s="35">
        <f>PXIL!L36</f>
        <v>0</v>
      </c>
      <c r="AJ36" s="35">
        <f>PXIL!R36</f>
        <v>0</v>
      </c>
      <c r="AK36" s="35">
        <f>RTM_IEX!L36</f>
        <v>6.78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7.5993920486361084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14.069999999999999</v>
      </c>
      <c r="AB37" s="76">
        <f>-STOA!R37</f>
        <v>0</v>
      </c>
      <c r="AC37">
        <f t="shared" si="0"/>
        <v>0.30272862409341306</v>
      </c>
      <c r="AD37">
        <f t="shared" si="1"/>
        <v>35.736393291789099</v>
      </c>
      <c r="AE37">
        <f>'IDT-1'!D37</f>
        <v>0</v>
      </c>
      <c r="AF37" s="25"/>
      <c r="AG37">
        <f t="shared" si="2"/>
        <v>35.736393291789099</v>
      </c>
      <c r="AI37" s="35">
        <f>PXIL!L37</f>
        <v>0</v>
      </c>
      <c r="AJ37" s="35">
        <f>PXIL!R37</f>
        <v>0</v>
      </c>
      <c r="AK37" s="35">
        <f>RTM_IEX!L37</f>
        <v>8.5299999999999994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7.5993920486361084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14.309999999999999</v>
      </c>
      <c r="AB38" s="76">
        <f>-STOA!R38</f>
        <v>0</v>
      </c>
      <c r="AC38">
        <f t="shared" si="0"/>
        <v>0.3136486240934131</v>
      </c>
      <c r="AD38">
        <f t="shared" si="1"/>
        <v>37.025473291789105</v>
      </c>
      <c r="AE38">
        <f>'IDT-1'!D38</f>
        <v>0</v>
      </c>
      <c r="AF38" s="25"/>
      <c r="AG38">
        <f t="shared" si="2"/>
        <v>37.025473291789105</v>
      </c>
      <c r="AI38" s="35">
        <f>PXIL!L38</f>
        <v>0</v>
      </c>
      <c r="AJ38" s="35">
        <f>PXIL!R38</f>
        <v>0</v>
      </c>
      <c r="AK38" s="35">
        <f>RTM_IEX!L38</f>
        <v>9.59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7.5993920486361084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15.739999999999998</v>
      </c>
      <c r="AB39" s="76">
        <f>-STOA!R39</f>
        <v>0</v>
      </c>
      <c r="AC39">
        <f t="shared" si="0"/>
        <v>0.32078862409341308</v>
      </c>
      <c r="AD39">
        <f t="shared" si="1"/>
        <v>37.868333291789099</v>
      </c>
      <c r="AE39">
        <f>'IDT-1'!D39</f>
        <v>0</v>
      </c>
      <c r="AF39" s="25"/>
      <c r="AG39">
        <f t="shared" si="2"/>
        <v>37.868333291789099</v>
      </c>
      <c r="AI39" s="35">
        <f>PXIL!L39</f>
        <v>0</v>
      </c>
      <c r="AJ39" s="35">
        <f>PXIL!R39</f>
        <v>0</v>
      </c>
      <c r="AK39" s="35">
        <f>RTM_IEX!L39</f>
        <v>9.01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7.5993920486361084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12.209999999999999</v>
      </c>
      <c r="AB40" s="76">
        <f>-STOA!R40</f>
        <v>0</v>
      </c>
      <c r="AC40">
        <f t="shared" si="0"/>
        <v>0.32288862409341307</v>
      </c>
      <c r="AD40">
        <f t="shared" si="1"/>
        <v>38.116233291789094</v>
      </c>
      <c r="AE40">
        <f>'IDT-1'!D40</f>
        <v>0</v>
      </c>
      <c r="AF40" s="25"/>
      <c r="AG40">
        <f t="shared" si="2"/>
        <v>38.116233291789094</v>
      </c>
      <c r="AI40" s="35">
        <f>PXIL!L40</f>
        <v>0</v>
      </c>
      <c r="AJ40" s="35">
        <f>PXIL!R40</f>
        <v>0</v>
      </c>
      <c r="AK40" s="35">
        <f>RTM_IEX!L40</f>
        <v>12.79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7.5993920486361084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12.779999999999998</v>
      </c>
      <c r="AB41" s="76">
        <f>-STOA!R41</f>
        <v>0</v>
      </c>
      <c r="AC41">
        <f t="shared" si="0"/>
        <v>0.3260806240934131</v>
      </c>
      <c r="AD41">
        <f t="shared" si="1"/>
        <v>38.493041291789098</v>
      </c>
      <c r="AE41">
        <f>'IDT-1'!D41</f>
        <v>0</v>
      </c>
      <c r="AF41" s="25"/>
      <c r="AG41">
        <f t="shared" si="2"/>
        <v>38.493041291789098</v>
      </c>
      <c r="AI41" s="35">
        <f>PXIL!L41</f>
        <v>0</v>
      </c>
      <c r="AJ41" s="35">
        <f>PXIL!R41</f>
        <v>0</v>
      </c>
      <c r="AK41" s="35">
        <f>RTM_IEX!L41</f>
        <v>12.6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7.5993920486361084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17.979999999999997</v>
      </c>
      <c r="AB42" s="76">
        <f>-STOA!R42</f>
        <v>0</v>
      </c>
      <c r="AC42">
        <f t="shared" si="0"/>
        <v>0.32902062409341304</v>
      </c>
      <c r="AD42">
        <f t="shared" si="1"/>
        <v>38.840101291789104</v>
      </c>
      <c r="AE42">
        <f>'IDT-1'!D42</f>
        <v>0</v>
      </c>
      <c r="AF42" s="25"/>
      <c r="AG42">
        <f t="shared" si="2"/>
        <v>38.840101291789104</v>
      </c>
      <c r="AI42" s="35">
        <f>PXIL!L42</f>
        <v>0</v>
      </c>
      <c r="AJ42" s="35">
        <f>PXIL!R42</f>
        <v>0</v>
      </c>
      <c r="AK42" s="35">
        <f>RTM_IEX!L42</f>
        <v>7.75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7.5993920486361084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13.419999999999998</v>
      </c>
      <c r="AB43" s="76">
        <f>-STOA!R43</f>
        <v>0</v>
      </c>
      <c r="AC43">
        <f t="shared" si="0"/>
        <v>0.32818062409341309</v>
      </c>
      <c r="AD43">
        <f t="shared" si="1"/>
        <v>38.740941291789099</v>
      </c>
      <c r="AE43">
        <f>'IDT-1'!D43</f>
        <v>0</v>
      </c>
      <c r="AF43" s="25"/>
      <c r="AG43">
        <f t="shared" si="2"/>
        <v>38.740941291789099</v>
      </c>
      <c r="AI43" s="35">
        <f>PXIL!L43</f>
        <v>0</v>
      </c>
      <c r="AJ43" s="35">
        <f>PXIL!R43</f>
        <v>0</v>
      </c>
      <c r="AK43" s="35">
        <f>RTM_IEX!L43</f>
        <v>12.21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7.5993920486361084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14.089999999999998</v>
      </c>
      <c r="AB44" s="76">
        <f>-STOA!R44</f>
        <v>0</v>
      </c>
      <c r="AC44">
        <f t="shared" si="0"/>
        <v>0.3296926240934131</v>
      </c>
      <c r="AD44">
        <f t="shared" si="1"/>
        <v>38.9194292917891</v>
      </c>
      <c r="AE44">
        <f>'IDT-1'!D44</f>
        <v>0</v>
      </c>
      <c r="AF44" s="25"/>
      <c r="AG44">
        <f t="shared" si="2"/>
        <v>38.9194292917891</v>
      </c>
      <c r="AI44" s="35">
        <f>PXIL!L44</f>
        <v>0</v>
      </c>
      <c r="AJ44" s="35">
        <f>PXIL!R44</f>
        <v>0</v>
      </c>
      <c r="AK44" s="35">
        <f>RTM_IEX!L44</f>
        <v>11.72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7.5993920486361084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15.429999999999998</v>
      </c>
      <c r="AB45" s="76">
        <f>-STOA!R45</f>
        <v>0</v>
      </c>
      <c r="AC45">
        <f t="shared" si="0"/>
        <v>0.33364062409341305</v>
      </c>
      <c r="AD45">
        <f t="shared" si="1"/>
        <v>39.385481291789098</v>
      </c>
      <c r="AE45">
        <f>'IDT-1'!D45</f>
        <v>0</v>
      </c>
      <c r="AF45" s="25"/>
      <c r="AG45">
        <f t="shared" si="2"/>
        <v>39.385481291789098</v>
      </c>
      <c r="AI45" s="35">
        <f>PXIL!L45</f>
        <v>0</v>
      </c>
      <c r="AJ45" s="35">
        <f>PXIL!R45</f>
        <v>0</v>
      </c>
      <c r="AK45" s="35">
        <f>RTM_IEX!L45</f>
        <v>10.85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7.5993920486361084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13.2</v>
      </c>
      <c r="AB46" s="76">
        <f>-STOA!R46</f>
        <v>0</v>
      </c>
      <c r="AC46">
        <f t="shared" si="0"/>
        <v>0.33448062409341306</v>
      </c>
      <c r="AD46">
        <f t="shared" si="1"/>
        <v>39.484641291789096</v>
      </c>
      <c r="AE46">
        <f>'IDT-1'!D46</f>
        <v>0</v>
      </c>
      <c r="AF46" s="25"/>
      <c r="AG46">
        <f t="shared" si="2"/>
        <v>39.484641291789096</v>
      </c>
      <c r="AI46" s="35">
        <f>PXIL!L46</f>
        <v>0</v>
      </c>
      <c r="AJ46" s="35">
        <f>PXIL!R46</f>
        <v>0</v>
      </c>
      <c r="AK46" s="35">
        <f>RTM_IEX!L46</f>
        <v>13.18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7.5993920486361084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12.459999999999999</v>
      </c>
      <c r="AB47" s="76">
        <f>-STOA!R47</f>
        <v>0</v>
      </c>
      <c r="AC47">
        <f t="shared" si="0"/>
        <v>0.33800862409341309</v>
      </c>
      <c r="AD47">
        <f t="shared" si="1"/>
        <v>39.901113291789095</v>
      </c>
      <c r="AE47">
        <f>'IDT-1'!D47</f>
        <v>0</v>
      </c>
      <c r="AF47" s="25"/>
      <c r="AG47">
        <f t="shared" si="2"/>
        <v>39.901113291789095</v>
      </c>
      <c r="AI47" s="35">
        <f>PXIL!L47</f>
        <v>0</v>
      </c>
      <c r="AJ47" s="35">
        <f>PXIL!R47</f>
        <v>0</v>
      </c>
      <c r="AK47" s="35">
        <f>RTM_IEX!L47</f>
        <v>14.34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7.5993920486361084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15.679999999999998</v>
      </c>
      <c r="AB48" s="76">
        <f>-STOA!R48</f>
        <v>0</v>
      </c>
      <c r="AC48">
        <f t="shared" si="0"/>
        <v>0.34388862409341309</v>
      </c>
      <c r="AD48">
        <f t="shared" si="1"/>
        <v>40.5952332917891</v>
      </c>
      <c r="AE48">
        <f>'IDT-1'!D48</f>
        <v>0</v>
      </c>
      <c r="AF48" s="25"/>
      <c r="AG48">
        <f t="shared" si="2"/>
        <v>40.5952332917891</v>
      </c>
      <c r="AI48" s="35">
        <f>PXIL!L48</f>
        <v>0</v>
      </c>
      <c r="AJ48" s="35">
        <f>PXIL!R48</f>
        <v>0</v>
      </c>
      <c r="AK48" s="35">
        <f>RTM_IEX!L48</f>
        <v>11.82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7.5993920486361084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16.169999999999998</v>
      </c>
      <c r="AB49" s="76">
        <f>-STOA!R49</f>
        <v>0</v>
      </c>
      <c r="AC49">
        <f t="shared" si="0"/>
        <v>0.34472862409341309</v>
      </c>
      <c r="AD49">
        <f t="shared" si="1"/>
        <v>40.694393291789098</v>
      </c>
      <c r="AE49">
        <f>'IDT-1'!D49</f>
        <v>0</v>
      </c>
      <c r="AF49" s="25"/>
      <c r="AG49">
        <f t="shared" si="2"/>
        <v>40.694393291789098</v>
      </c>
      <c r="AI49" s="35">
        <f>PXIL!L49</f>
        <v>0</v>
      </c>
      <c r="AJ49" s="35">
        <f>PXIL!R49</f>
        <v>0</v>
      </c>
      <c r="AK49" s="35">
        <f>RTM_IEX!L49</f>
        <v>11.43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7.5993920486361084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13.999999999999998</v>
      </c>
      <c r="AB50" s="76">
        <f>-STOA!R50</f>
        <v>0</v>
      </c>
      <c r="AC50">
        <f t="shared" si="0"/>
        <v>0.34439262409341304</v>
      </c>
      <c r="AD50">
        <f t="shared" si="1"/>
        <v>40.654729291789096</v>
      </c>
      <c r="AE50">
        <f>'IDT-1'!D50</f>
        <v>0</v>
      </c>
      <c r="AF50" s="25"/>
      <c r="AG50">
        <f t="shared" si="2"/>
        <v>40.654729291789096</v>
      </c>
      <c r="AI50" s="35">
        <f>PXIL!L50</f>
        <v>0</v>
      </c>
      <c r="AJ50" s="35">
        <f>PXIL!R50</f>
        <v>0</v>
      </c>
      <c r="AK50" s="35">
        <f>RTM_IEX!L50</f>
        <v>13.56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7.5993920486361084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15.869999999999997</v>
      </c>
      <c r="AB51" s="76">
        <f>-STOA!R51</f>
        <v>0</v>
      </c>
      <c r="AC51">
        <f t="shared" si="0"/>
        <v>0.34876062409341307</v>
      </c>
      <c r="AD51">
        <f t="shared" si="1"/>
        <v>41.170361291789092</v>
      </c>
      <c r="AE51">
        <f>'IDT-1'!D51</f>
        <v>0</v>
      </c>
      <c r="AF51" s="25"/>
      <c r="AG51">
        <f t="shared" si="2"/>
        <v>41.170361291789092</v>
      </c>
      <c r="AI51" s="35">
        <f>PXIL!L51</f>
        <v>0</v>
      </c>
      <c r="AJ51" s="35">
        <f>PXIL!R51</f>
        <v>0</v>
      </c>
      <c r="AK51" s="35">
        <f>RTM_IEX!L51</f>
        <v>12.21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8.8106076281122832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15.249999999999998</v>
      </c>
      <c r="AB52" s="76">
        <f>-STOA!R52</f>
        <v>0</v>
      </c>
      <c r="AC52">
        <f t="shared" si="0"/>
        <v>0.35700283496101293</v>
      </c>
      <c r="AD52">
        <f t="shared" si="1"/>
        <v>42.14333466039767</v>
      </c>
      <c r="AE52">
        <f>'IDT-1'!D52</f>
        <v>0</v>
      </c>
      <c r="AF52" s="25"/>
      <c r="AG52">
        <f t="shared" si="2"/>
        <v>42.14333466039767</v>
      </c>
      <c r="AI52" s="35">
        <f>PXIL!L52</f>
        <v>0</v>
      </c>
      <c r="AJ52" s="35">
        <f>PXIL!R52</f>
        <v>0</v>
      </c>
      <c r="AK52" s="35">
        <f>RTM_IEX!L52</f>
        <v>12.6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9.11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17.659999999999997</v>
      </c>
      <c r="AB53" s="76">
        <f>-STOA!R53</f>
        <v>0</v>
      </c>
      <c r="AC53">
        <f t="shared" si="0"/>
        <v>0.36346573088486978</v>
      </c>
      <c r="AD53">
        <f t="shared" si="1"/>
        <v>42.906264136361528</v>
      </c>
      <c r="AE53">
        <f>'IDT-1'!D53</f>
        <v>0</v>
      </c>
      <c r="AF53" s="25"/>
      <c r="AG53">
        <f t="shared" si="2"/>
        <v>42.906264136361528</v>
      </c>
      <c r="AI53" s="35">
        <f>PXIL!L53</f>
        <v>0</v>
      </c>
      <c r="AJ53" s="35">
        <f>PXIL!R53</f>
        <v>0</v>
      </c>
      <c r="AK53" s="35">
        <f>RTM_IEX!L53</f>
        <v>10.66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9.42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14.589999999999998</v>
      </c>
      <c r="AB54" s="76">
        <f>-STOA!R54</f>
        <v>0</v>
      </c>
      <c r="AC54">
        <f t="shared" si="0"/>
        <v>0.36464173088486979</v>
      </c>
      <c r="AD54">
        <f t="shared" si="1"/>
        <v>43.045088136361535</v>
      </c>
      <c r="AE54">
        <f>'IDT-1'!D54</f>
        <v>0</v>
      </c>
      <c r="AF54" s="25"/>
      <c r="AG54">
        <f t="shared" si="2"/>
        <v>43.045088136361535</v>
      </c>
      <c r="AI54" s="35">
        <f>PXIL!L54</f>
        <v>0</v>
      </c>
      <c r="AJ54" s="35">
        <f>PXIL!R54</f>
        <v>0</v>
      </c>
      <c r="AK54" s="35">
        <f>RTM_IEX!L54</f>
        <v>13.56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9.42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16.409999999999997</v>
      </c>
      <c r="AB55" s="76">
        <f>-STOA!R55</f>
        <v>0</v>
      </c>
      <c r="AC55">
        <f t="shared" si="0"/>
        <v>0.36371773088486975</v>
      </c>
      <c r="AD55">
        <f t="shared" si="1"/>
        <v>42.936012136361526</v>
      </c>
      <c r="AE55">
        <f>'IDT-1'!D55</f>
        <v>0</v>
      </c>
      <c r="AF55" s="25"/>
      <c r="AG55">
        <f t="shared" si="2"/>
        <v>42.936012136361526</v>
      </c>
      <c r="AI55" s="35">
        <f>PXIL!L55</f>
        <v>0</v>
      </c>
      <c r="AJ55" s="35">
        <f>PXIL!R55</f>
        <v>0</v>
      </c>
      <c r="AK55" s="35">
        <f>RTM_IEX!L55</f>
        <v>11.63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9.24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16.93</v>
      </c>
      <c r="AB56" s="76">
        <f>-STOA!R56</f>
        <v>0</v>
      </c>
      <c r="AC56">
        <f t="shared" si="0"/>
        <v>0.36245773088486977</v>
      </c>
      <c r="AD56">
        <f t="shared" si="1"/>
        <v>42.787272136361537</v>
      </c>
      <c r="AE56">
        <f>'IDT-1'!D56</f>
        <v>0</v>
      </c>
      <c r="AF56" s="25"/>
      <c r="AG56">
        <f t="shared" si="2"/>
        <v>42.787272136361537</v>
      </c>
      <c r="AI56" s="35">
        <f>PXIL!L56</f>
        <v>0</v>
      </c>
      <c r="AJ56" s="35">
        <f>PXIL!R56</f>
        <v>0</v>
      </c>
      <c r="AK56" s="35">
        <f>RTM_IEX!L56</f>
        <v>11.14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9.24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15.489999999999998</v>
      </c>
      <c r="AB57" s="76">
        <f>-STOA!R57</f>
        <v>0</v>
      </c>
      <c r="AC57">
        <f t="shared" si="0"/>
        <v>0.34632973088486979</v>
      </c>
      <c r="AD57">
        <f t="shared" si="1"/>
        <v>40.883400136361537</v>
      </c>
      <c r="AE57">
        <f>'IDT-1'!D57</f>
        <v>0</v>
      </c>
      <c r="AF57" s="25"/>
      <c r="AG57">
        <f t="shared" si="2"/>
        <v>40.883400136361537</v>
      </c>
      <c r="AI57" s="35">
        <f>PXIL!L57</f>
        <v>0</v>
      </c>
      <c r="AJ57" s="35">
        <f>PXIL!R57</f>
        <v>0</v>
      </c>
      <c r="AK57" s="35">
        <f>RTM_IEX!L57</f>
        <v>10.66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9.24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18.939999999999998</v>
      </c>
      <c r="AB58" s="76">
        <f>-STOA!R58</f>
        <v>0</v>
      </c>
      <c r="AC58">
        <f t="shared" si="0"/>
        <v>0.34683373088486974</v>
      </c>
      <c r="AD58">
        <f t="shared" si="1"/>
        <v>40.942896136361526</v>
      </c>
      <c r="AE58">
        <f>'IDT-1'!D58</f>
        <v>0</v>
      </c>
      <c r="AF58" s="25"/>
      <c r="AG58">
        <f t="shared" si="2"/>
        <v>40.942896136361526</v>
      </c>
      <c r="AI58" s="35">
        <f>PXIL!L58</f>
        <v>0</v>
      </c>
      <c r="AJ58" s="35">
        <f>PXIL!R58</f>
        <v>0</v>
      </c>
      <c r="AK58" s="35">
        <f>RTM_IEX!L58</f>
        <v>7.27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9.24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18.32</v>
      </c>
      <c r="AB59" s="76">
        <f>-STOA!R59</f>
        <v>0</v>
      </c>
      <c r="AC59">
        <f t="shared" si="0"/>
        <v>0.34565773088486978</v>
      </c>
      <c r="AD59">
        <f t="shared" si="1"/>
        <v>40.80407213636154</v>
      </c>
      <c r="AE59">
        <f>'IDT-1'!D59</f>
        <v>0</v>
      </c>
      <c r="AF59" s="25"/>
      <c r="AG59">
        <f t="shared" si="2"/>
        <v>40.80407213636154</v>
      </c>
      <c r="AI59" s="35">
        <f>PXIL!L59</f>
        <v>0</v>
      </c>
      <c r="AJ59" s="35">
        <f>PXIL!R59</f>
        <v>0</v>
      </c>
      <c r="AK59" s="35">
        <f>RTM_IEX!L59</f>
        <v>7.75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9.24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14.11</v>
      </c>
      <c r="AB60" s="76">
        <f>-STOA!R60</f>
        <v>0</v>
      </c>
      <c r="AC60">
        <f t="shared" si="0"/>
        <v>0.34288573088486973</v>
      </c>
      <c r="AD60">
        <f t="shared" si="1"/>
        <v>40.476844136361535</v>
      </c>
      <c r="AE60">
        <f>'IDT-1'!D60</f>
        <v>0</v>
      </c>
      <c r="AF60" s="25"/>
      <c r="AG60">
        <f t="shared" si="2"/>
        <v>40.476844136361535</v>
      </c>
      <c r="AI60" s="35">
        <f>PXIL!L60</f>
        <v>0</v>
      </c>
      <c r="AJ60" s="35">
        <f>PXIL!R60</f>
        <v>0</v>
      </c>
      <c r="AK60" s="35">
        <f>RTM_IEX!L60</f>
        <v>11.63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9.24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14.969999999999999</v>
      </c>
      <c r="AB61" s="76">
        <f>-STOA!R61</f>
        <v>0</v>
      </c>
      <c r="AC61">
        <f t="shared" si="0"/>
        <v>0.34599373088486973</v>
      </c>
      <c r="AD61">
        <f t="shared" si="1"/>
        <v>40.843736136361528</v>
      </c>
      <c r="AE61">
        <f>'IDT-1'!D61</f>
        <v>0</v>
      </c>
      <c r="AF61" s="25"/>
      <c r="AG61">
        <f t="shared" si="2"/>
        <v>40.843736136361528</v>
      </c>
      <c r="AI61" s="35">
        <f>PXIL!L61</f>
        <v>0</v>
      </c>
      <c r="AJ61" s="35">
        <f>PXIL!R61</f>
        <v>0</v>
      </c>
      <c r="AK61" s="35">
        <f>RTM_IEX!L61</f>
        <v>11.14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9.24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14.209999999999997</v>
      </c>
      <c r="AB62" s="76">
        <f>-STOA!R62</f>
        <v>0</v>
      </c>
      <c r="AC62">
        <f t="shared" si="0"/>
        <v>0.34372573088486974</v>
      </c>
      <c r="AD62">
        <f t="shared" si="1"/>
        <v>40.576004136361533</v>
      </c>
      <c r="AE62">
        <f>'IDT-1'!D62</f>
        <v>0</v>
      </c>
      <c r="AF62" s="25"/>
      <c r="AG62">
        <f t="shared" si="2"/>
        <v>40.576004136361533</v>
      </c>
      <c r="AI62" s="35">
        <f>PXIL!L62</f>
        <v>0</v>
      </c>
      <c r="AJ62" s="35">
        <f>PXIL!R62</f>
        <v>0</v>
      </c>
      <c r="AK62" s="35">
        <f>RTM_IEX!L62</f>
        <v>11.63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9.24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16.27</v>
      </c>
      <c r="AB63" s="76">
        <f>-STOA!R63</f>
        <v>0</v>
      </c>
      <c r="AC63">
        <f t="shared" si="0"/>
        <v>0.3447337308848698</v>
      </c>
      <c r="AD63">
        <f t="shared" si="1"/>
        <v>40.694996136361532</v>
      </c>
      <c r="AE63">
        <f>'IDT-1'!D63</f>
        <v>0</v>
      </c>
      <c r="AF63" s="25"/>
      <c r="AG63">
        <f t="shared" si="2"/>
        <v>40.694996136361532</v>
      </c>
      <c r="AI63" s="35">
        <f>PXIL!L63</f>
        <v>0</v>
      </c>
      <c r="AJ63" s="35">
        <f>PXIL!R63</f>
        <v>0</v>
      </c>
      <c r="AK63" s="35">
        <f>RTM_IEX!L63</f>
        <v>9.69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9.24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16.009999999999998</v>
      </c>
      <c r="AB64" s="76">
        <f>-STOA!R64</f>
        <v>0</v>
      </c>
      <c r="AC64">
        <f t="shared" si="0"/>
        <v>0.34254973088486973</v>
      </c>
      <c r="AD64">
        <f t="shared" si="1"/>
        <v>40.437180136361533</v>
      </c>
      <c r="AE64">
        <f>'IDT-1'!D64</f>
        <v>0</v>
      </c>
      <c r="AF64" s="25"/>
      <c r="AG64">
        <f t="shared" si="2"/>
        <v>40.437180136361533</v>
      </c>
      <c r="AI64" s="35">
        <f>PXIL!L64</f>
        <v>0</v>
      </c>
      <c r="AJ64" s="35">
        <f>PXIL!R64</f>
        <v>0</v>
      </c>
      <c r="AK64" s="35">
        <f>RTM_IEX!L64</f>
        <v>9.69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9.24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11.969999999999999</v>
      </c>
      <c r="AB65" s="76">
        <f>-STOA!R65</f>
        <v>0</v>
      </c>
      <c r="AC65">
        <f t="shared" si="0"/>
        <v>0.34112173088486974</v>
      </c>
      <c r="AD65">
        <f t="shared" si="1"/>
        <v>40.268608136361529</v>
      </c>
      <c r="AE65">
        <f>'IDT-1'!D65</f>
        <v>0</v>
      </c>
      <c r="AF65" s="25"/>
      <c r="AG65">
        <f t="shared" si="2"/>
        <v>40.268608136361529</v>
      </c>
      <c r="AI65" s="35">
        <f>PXIL!L65</f>
        <v>0</v>
      </c>
      <c r="AJ65" s="35">
        <f>PXIL!R65</f>
        <v>0</v>
      </c>
      <c r="AK65" s="35">
        <f>RTM_IEX!L65</f>
        <v>13.56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9.24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13.959999999999997</v>
      </c>
      <c r="AB66" s="76">
        <f>-STOA!R66</f>
        <v>0</v>
      </c>
      <c r="AC66">
        <f t="shared" si="0"/>
        <v>0.34162573088486975</v>
      </c>
      <c r="AD66">
        <f t="shared" si="1"/>
        <v>40.328104136361532</v>
      </c>
      <c r="AE66">
        <f>'IDT-1'!D66</f>
        <v>0</v>
      </c>
      <c r="AF66" s="25"/>
      <c r="AG66">
        <f t="shared" si="2"/>
        <v>40.328104136361532</v>
      </c>
      <c r="AI66" s="35">
        <f>PXIL!L66</f>
        <v>0</v>
      </c>
      <c r="AJ66" s="35">
        <f>PXIL!R66</f>
        <v>0</v>
      </c>
      <c r="AK66" s="35">
        <f>RTM_IEX!L66</f>
        <v>11.63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9.24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13.269999999999998</v>
      </c>
      <c r="AB67" s="76">
        <f>-STOA!R67</f>
        <v>0</v>
      </c>
      <c r="AC67">
        <f t="shared" si="0"/>
        <v>0.33582973088486978</v>
      </c>
      <c r="AD67">
        <f t="shared" si="1"/>
        <v>39.643900136361538</v>
      </c>
      <c r="AE67">
        <f>'IDT-1'!D67</f>
        <v>0</v>
      </c>
      <c r="AF67" s="25"/>
      <c r="AG67">
        <f t="shared" si="2"/>
        <v>39.643900136361538</v>
      </c>
      <c r="AI67" s="35">
        <f>PXIL!L67</f>
        <v>0</v>
      </c>
      <c r="AJ67" s="35">
        <f>PXIL!R67</f>
        <v>0</v>
      </c>
      <c r="AK67" s="35">
        <f>RTM_IEX!L67</f>
        <v>11.63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9.24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14.389999999999999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0.33708973088486976</v>
      </c>
      <c r="AD68">
        <f t="shared" ref="AD68:AD98" si="4">SUM(B68:AB68,AI68:AV68)-AC68</f>
        <v>39.792640136361527</v>
      </c>
      <c r="AE68">
        <f>'IDT-1'!D68</f>
        <v>0</v>
      </c>
      <c r="AF68" s="25"/>
      <c r="AG68">
        <f t="shared" ref="AG68:AG98" si="5">SUM(AD68:AF68)</f>
        <v>39.792640136361527</v>
      </c>
      <c r="AI68" s="35">
        <f>PXIL!L68</f>
        <v>0</v>
      </c>
      <c r="AJ68" s="35">
        <f>PXIL!R68</f>
        <v>0</v>
      </c>
      <c r="AK68" s="35">
        <f>RTM_IEX!L68</f>
        <v>10.66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9.3606078316773811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13.019999999999998</v>
      </c>
      <c r="AB69" s="76">
        <f>-STOA!R69</f>
        <v>0</v>
      </c>
      <c r="AC69">
        <f t="shared" si="3"/>
        <v>0.33474283667095978</v>
      </c>
      <c r="AD69">
        <f t="shared" si="4"/>
        <v>39.515594862252826</v>
      </c>
      <c r="AE69">
        <f>'IDT-1'!D69</f>
        <v>0</v>
      </c>
      <c r="AF69" s="25"/>
      <c r="AG69">
        <f t="shared" si="5"/>
        <v>39.515594862252826</v>
      </c>
      <c r="AI69" s="35">
        <f>PXIL!L69</f>
        <v>0</v>
      </c>
      <c r="AJ69" s="35">
        <f>PXIL!R69</f>
        <v>0</v>
      </c>
      <c r="AK69" s="35">
        <f>RTM_IEX!L69</f>
        <v>11.63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9.3606078316773811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14.599999999999998</v>
      </c>
      <c r="AB70" s="76">
        <f>-STOA!R70</f>
        <v>0</v>
      </c>
      <c r="AC70">
        <f t="shared" si="3"/>
        <v>0.3317188366709598</v>
      </c>
      <c r="AD70">
        <f t="shared" si="4"/>
        <v>39.158618862252823</v>
      </c>
      <c r="AE70">
        <f>'IDT-1'!D70</f>
        <v>0</v>
      </c>
      <c r="AF70" s="25"/>
      <c r="AG70">
        <f t="shared" si="5"/>
        <v>39.158618862252823</v>
      </c>
      <c r="AI70" s="35">
        <f>PXIL!L70</f>
        <v>0</v>
      </c>
      <c r="AJ70" s="35">
        <f>PXIL!R70</f>
        <v>0</v>
      </c>
      <c r="AK70" s="35">
        <f>RTM_IEX!L70</f>
        <v>9.69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9.3606078316773811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13.559999999999999</v>
      </c>
      <c r="AB71" s="76">
        <f>-STOA!R71</f>
        <v>0</v>
      </c>
      <c r="AC71">
        <f t="shared" si="3"/>
        <v>0.32298283667095978</v>
      </c>
      <c r="AD71">
        <f t="shared" si="4"/>
        <v>38.127354862252822</v>
      </c>
      <c r="AE71">
        <f>'IDT-1'!D71</f>
        <v>0</v>
      </c>
      <c r="AF71" s="25"/>
      <c r="AG71">
        <f t="shared" si="5"/>
        <v>38.127354862252822</v>
      </c>
      <c r="AI71" s="35">
        <f>PXIL!L71</f>
        <v>0</v>
      </c>
      <c r="AJ71" s="35">
        <f>PXIL!R71</f>
        <v>0</v>
      </c>
      <c r="AK71" s="35">
        <f>RTM_IEX!L71</f>
        <v>9.69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9.3606078316773811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11.729999999999999</v>
      </c>
      <c r="AB72" s="76">
        <f>-STOA!R72</f>
        <v>0</v>
      </c>
      <c r="AC72">
        <f t="shared" si="3"/>
        <v>0.30761083667095979</v>
      </c>
      <c r="AD72">
        <f t="shared" si="4"/>
        <v>36.312726862252823</v>
      </c>
      <c r="AE72">
        <f>'IDT-1'!D72</f>
        <v>0</v>
      </c>
      <c r="AF72" s="25"/>
      <c r="AG72">
        <f t="shared" si="5"/>
        <v>36.312726862252823</v>
      </c>
      <c r="AI72" s="35">
        <f>PXIL!L72</f>
        <v>0</v>
      </c>
      <c r="AJ72" s="35">
        <f>PXIL!R72</f>
        <v>0</v>
      </c>
      <c r="AK72" s="35">
        <f>RTM_IEX!L72</f>
        <v>9.69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9.3606078316773811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11.749999999999998</v>
      </c>
      <c r="AB73" s="76">
        <f>-STOA!R73</f>
        <v>0</v>
      </c>
      <c r="AC73">
        <f t="shared" si="3"/>
        <v>0.2996308366709598</v>
      </c>
      <c r="AD73">
        <f t="shared" si="4"/>
        <v>35.370706862252824</v>
      </c>
      <c r="AE73">
        <f>'IDT-1'!D73</f>
        <v>0</v>
      </c>
      <c r="AF73" s="25"/>
      <c r="AG73">
        <f t="shared" si="5"/>
        <v>35.370706862252824</v>
      </c>
      <c r="AI73" s="35">
        <f>PXIL!L73</f>
        <v>0</v>
      </c>
      <c r="AJ73" s="35">
        <f>PXIL!R73</f>
        <v>0</v>
      </c>
      <c r="AK73" s="35">
        <f>RTM_IEX!L73</f>
        <v>8.7200000000000006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9.3606078316773811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11.45</v>
      </c>
      <c r="AB74" s="76">
        <f>-STOA!R74</f>
        <v>0</v>
      </c>
      <c r="AC74">
        <f t="shared" si="3"/>
        <v>0.28896283667095979</v>
      </c>
      <c r="AD74">
        <f t="shared" si="4"/>
        <v>34.111374862252823</v>
      </c>
      <c r="AE74">
        <f>'IDT-1'!D74</f>
        <v>0</v>
      </c>
      <c r="AF74" s="25"/>
      <c r="AG74">
        <f t="shared" si="5"/>
        <v>34.111374862252823</v>
      </c>
      <c r="AI74" s="35">
        <f>PXIL!L74</f>
        <v>0</v>
      </c>
      <c r="AJ74" s="35">
        <f>PXIL!R74</f>
        <v>0</v>
      </c>
      <c r="AK74" s="35">
        <f>RTM_IEX!L74</f>
        <v>7.75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9.3606078316773811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11.069999999999999</v>
      </c>
      <c r="AB75" s="76">
        <f>-STOA!R75</f>
        <v>0</v>
      </c>
      <c r="AC75">
        <f t="shared" si="3"/>
        <v>0.27762283667095977</v>
      </c>
      <c r="AD75">
        <f t="shared" si="4"/>
        <v>32.772714862252826</v>
      </c>
      <c r="AE75">
        <f>'IDT-1'!D75</f>
        <v>0</v>
      </c>
      <c r="AF75" s="25"/>
      <c r="AG75">
        <f t="shared" si="5"/>
        <v>32.772714862252826</v>
      </c>
      <c r="AI75" s="35">
        <f>PXIL!L75</f>
        <v>0</v>
      </c>
      <c r="AJ75" s="35">
        <f>PXIL!R75</f>
        <v>0</v>
      </c>
      <c r="AK75" s="35">
        <f>RTM_IEX!L75</f>
        <v>6.78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9.3606078316773811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10.87</v>
      </c>
      <c r="AB76" s="76">
        <f>-STOA!R76</f>
        <v>0</v>
      </c>
      <c r="AC76">
        <f t="shared" si="3"/>
        <v>0.27594283667095976</v>
      </c>
      <c r="AD76">
        <f t="shared" si="4"/>
        <v>32.574394862252831</v>
      </c>
      <c r="AE76">
        <f>'IDT-1'!D76</f>
        <v>0</v>
      </c>
      <c r="AF76" s="25"/>
      <c r="AG76">
        <f t="shared" si="5"/>
        <v>32.574394862252831</v>
      </c>
      <c r="AI76" s="35">
        <f>PXIL!L76</f>
        <v>0</v>
      </c>
      <c r="AJ76" s="35">
        <f>PXIL!R76</f>
        <v>0</v>
      </c>
      <c r="AK76" s="35">
        <f>RTM_IEX!L76</f>
        <v>6.78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9.3606078316773811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10.729999999999999</v>
      </c>
      <c r="AB77" s="76">
        <f>-STOA!R77</f>
        <v>0</v>
      </c>
      <c r="AC77">
        <f t="shared" si="3"/>
        <v>0.28291483667095979</v>
      </c>
      <c r="AD77">
        <f t="shared" si="4"/>
        <v>33.397422862252824</v>
      </c>
      <c r="AE77">
        <f>'IDT-1'!D77</f>
        <v>0</v>
      </c>
      <c r="AF77" s="25"/>
      <c r="AG77">
        <f t="shared" si="5"/>
        <v>33.397422862252824</v>
      </c>
      <c r="AI77" s="35">
        <f>PXIL!L77</f>
        <v>0</v>
      </c>
      <c r="AJ77" s="35">
        <f>PXIL!R77</f>
        <v>0</v>
      </c>
      <c r="AK77" s="35">
        <f>RTM_IEX!L77</f>
        <v>7.75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9.3606078316773811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10.659999999999998</v>
      </c>
      <c r="AB78" s="76">
        <f>-STOA!R78</f>
        <v>0</v>
      </c>
      <c r="AC78">
        <f t="shared" si="3"/>
        <v>0.2904748366709598</v>
      </c>
      <c r="AD78">
        <f t="shared" si="4"/>
        <v>34.289862862252825</v>
      </c>
      <c r="AE78">
        <f>'IDT-1'!D78</f>
        <v>0</v>
      </c>
      <c r="AF78" s="25"/>
      <c r="AG78">
        <f t="shared" si="5"/>
        <v>34.289862862252825</v>
      </c>
      <c r="AI78" s="35">
        <f>PXIL!L78</f>
        <v>0</v>
      </c>
      <c r="AJ78" s="35">
        <f>PXIL!R78</f>
        <v>0</v>
      </c>
      <c r="AK78" s="35">
        <f>RTM_IEX!L78</f>
        <v>8.7200000000000006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9.3606078316773811</v>
      </c>
      <c r="I79">
        <f>Bawana_NG!R79</f>
        <v>5.8397298672464037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10.659999999999998</v>
      </c>
      <c r="AB79" s="76">
        <f>-STOA!R79</f>
        <v>0</v>
      </c>
      <c r="AC79">
        <f t="shared" si="3"/>
        <v>0.2904748366709598</v>
      </c>
      <c r="AD79">
        <f t="shared" si="4"/>
        <v>34.289862862252825</v>
      </c>
      <c r="AE79">
        <f>'IDT-1'!D79</f>
        <v>0</v>
      </c>
      <c r="AF79" s="25"/>
      <c r="AG79">
        <f t="shared" si="5"/>
        <v>34.289862862252825</v>
      </c>
      <c r="AI79" s="35">
        <f>PXIL!L79</f>
        <v>0</v>
      </c>
      <c r="AJ79" s="35">
        <f>PXIL!R79</f>
        <v>0</v>
      </c>
      <c r="AK79" s="35">
        <f>RTM_IEX!L79</f>
        <v>8.7200000000000006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9.3606078316773811</v>
      </c>
      <c r="I80">
        <f>Bawana_NG!R80</f>
        <v>5.8397298672464037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10.659999999999998</v>
      </c>
      <c r="AB80" s="76">
        <f>-STOA!R80</f>
        <v>0</v>
      </c>
      <c r="AC80">
        <f t="shared" si="3"/>
        <v>0.2904748366709598</v>
      </c>
      <c r="AD80">
        <f t="shared" si="4"/>
        <v>34.289862862252825</v>
      </c>
      <c r="AE80">
        <f>'IDT-1'!D80</f>
        <v>0</v>
      </c>
      <c r="AF80" s="25"/>
      <c r="AG80">
        <f t="shared" si="5"/>
        <v>34.289862862252825</v>
      </c>
      <c r="AI80" s="35">
        <f>PXIL!L80</f>
        <v>0</v>
      </c>
      <c r="AJ80" s="35">
        <f>PXIL!R80</f>
        <v>0</v>
      </c>
      <c r="AK80" s="35">
        <f>RTM_IEX!L80</f>
        <v>8.7200000000000006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9.3606078316773811</v>
      </c>
      <c r="I81">
        <f>Bawana_NG!R81</f>
        <v>5.8397298672464037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10.659999999999998</v>
      </c>
      <c r="AB81" s="76">
        <f>-STOA!R81</f>
        <v>0</v>
      </c>
      <c r="AC81">
        <f t="shared" si="3"/>
        <v>0.2904748366709598</v>
      </c>
      <c r="AD81">
        <f t="shared" si="4"/>
        <v>34.289862862252825</v>
      </c>
      <c r="AE81">
        <f>'IDT-1'!D81</f>
        <v>0</v>
      </c>
      <c r="AF81" s="25"/>
      <c r="AG81">
        <f t="shared" si="5"/>
        <v>34.289862862252825</v>
      </c>
      <c r="AI81" s="35">
        <f>PXIL!L81</f>
        <v>0</v>
      </c>
      <c r="AJ81" s="35">
        <f>PXIL!R81</f>
        <v>0</v>
      </c>
      <c r="AK81" s="35">
        <f>RTM_IEX!L81</f>
        <v>8.7200000000000006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9.3606078316773811</v>
      </c>
      <c r="I82">
        <f>Bawana_NG!R82</f>
        <v>5.8397298672464037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10.659999999999998</v>
      </c>
      <c r="AB82" s="76">
        <f>-STOA!R82</f>
        <v>0</v>
      </c>
      <c r="AC82">
        <f t="shared" si="3"/>
        <v>0.2904748366709598</v>
      </c>
      <c r="AD82">
        <f t="shared" si="4"/>
        <v>34.289862862252825</v>
      </c>
      <c r="AE82">
        <f>'IDT-1'!D82</f>
        <v>0</v>
      </c>
      <c r="AF82" s="25"/>
      <c r="AG82">
        <f t="shared" si="5"/>
        <v>34.289862862252825</v>
      </c>
      <c r="AI82" s="35">
        <f>PXIL!L82</f>
        <v>0</v>
      </c>
      <c r="AJ82" s="35">
        <f>PXIL!R82</f>
        <v>0</v>
      </c>
      <c r="AK82" s="35">
        <f>RTM_IEX!L82</f>
        <v>8.7200000000000006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9.3606078316773811</v>
      </c>
      <c r="I83">
        <f>Bawana_NG!R83</f>
        <v>5.8397298672464037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10.659999999999998</v>
      </c>
      <c r="AB83" s="76">
        <f>-STOA!R83</f>
        <v>0</v>
      </c>
      <c r="AC83">
        <f t="shared" si="3"/>
        <v>0.2904748366709598</v>
      </c>
      <c r="AD83">
        <f t="shared" si="4"/>
        <v>34.289862862252825</v>
      </c>
      <c r="AE83">
        <f>'IDT-1'!D83</f>
        <v>0</v>
      </c>
      <c r="AF83" s="25"/>
      <c r="AG83">
        <f t="shared" si="5"/>
        <v>34.289862862252825</v>
      </c>
      <c r="AI83" s="35">
        <f>PXIL!L83</f>
        <v>0</v>
      </c>
      <c r="AJ83" s="35">
        <f>PXIL!R83</f>
        <v>0</v>
      </c>
      <c r="AK83" s="35">
        <f>RTM_IEX!L83</f>
        <v>8.7200000000000006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9.3606078316773811</v>
      </c>
      <c r="I84">
        <f>Bawana_NG!R84</f>
        <v>5.8397298672464037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10.659999999999998</v>
      </c>
      <c r="AB84" s="76">
        <f>-STOA!R84</f>
        <v>0</v>
      </c>
      <c r="AC84">
        <f t="shared" si="3"/>
        <v>0.2904748366709598</v>
      </c>
      <c r="AD84">
        <f t="shared" si="4"/>
        <v>34.289862862252825</v>
      </c>
      <c r="AE84">
        <f>'IDT-1'!D84</f>
        <v>0</v>
      </c>
      <c r="AF84" s="25"/>
      <c r="AG84">
        <f t="shared" si="5"/>
        <v>34.289862862252825</v>
      </c>
      <c r="AI84" s="35">
        <f>PXIL!L84</f>
        <v>0</v>
      </c>
      <c r="AJ84" s="35">
        <f>PXIL!R84</f>
        <v>0</v>
      </c>
      <c r="AK84" s="35">
        <f>RTM_IEX!L84</f>
        <v>8.7200000000000006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9.3606078316773811</v>
      </c>
      <c r="I85">
        <f>Bawana_NG!R85</f>
        <v>5.8397298672464037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10.659999999999998</v>
      </c>
      <c r="AB85" s="76">
        <f>-STOA!R85</f>
        <v>0</v>
      </c>
      <c r="AC85">
        <f t="shared" si="3"/>
        <v>0.28887883667095982</v>
      </c>
      <c r="AD85">
        <f t="shared" si="4"/>
        <v>34.101458862252827</v>
      </c>
      <c r="AE85">
        <f>'IDT-1'!D85</f>
        <v>0</v>
      </c>
      <c r="AF85" s="25"/>
      <c r="AG85">
        <f t="shared" si="5"/>
        <v>34.101458862252827</v>
      </c>
      <c r="AI85" s="35">
        <f>PXIL!L85</f>
        <v>0</v>
      </c>
      <c r="AJ85" s="35">
        <f>PXIL!R85</f>
        <v>0</v>
      </c>
      <c r="AK85" s="35">
        <f>RTM_IEX!L85</f>
        <v>8.5299999999999994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9.3606078316773811</v>
      </c>
      <c r="I86">
        <f>Bawana_NG!R86</f>
        <v>5.8397298672464037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10.659999999999998</v>
      </c>
      <c r="AB86" s="76">
        <f>-STOA!R86</f>
        <v>0</v>
      </c>
      <c r="AC86">
        <f t="shared" si="3"/>
        <v>0.28887883667095982</v>
      </c>
      <c r="AD86">
        <f t="shared" si="4"/>
        <v>34.101458862252827</v>
      </c>
      <c r="AE86">
        <f>'IDT-1'!D86</f>
        <v>0</v>
      </c>
      <c r="AF86" s="25"/>
      <c r="AG86">
        <f t="shared" si="5"/>
        <v>34.101458862252827</v>
      </c>
      <c r="AI86" s="35">
        <f>PXIL!L86</f>
        <v>0</v>
      </c>
      <c r="AJ86" s="35">
        <f>PXIL!R86</f>
        <v>0</v>
      </c>
      <c r="AK86" s="35">
        <f>RTM_IEX!L86</f>
        <v>8.5299999999999994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9.3606078316773811</v>
      </c>
      <c r="I87">
        <f>Bawana_NG!R87</f>
        <v>5.8397298672464037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10.659999999999998</v>
      </c>
      <c r="AB87" s="76">
        <f>-STOA!R87</f>
        <v>0</v>
      </c>
      <c r="AC87">
        <f t="shared" si="3"/>
        <v>0.28887883667095982</v>
      </c>
      <c r="AD87">
        <f t="shared" si="4"/>
        <v>34.101458862252827</v>
      </c>
      <c r="AE87">
        <f>'IDT-1'!D87</f>
        <v>0</v>
      </c>
      <c r="AF87" s="25"/>
      <c r="AG87">
        <f t="shared" si="5"/>
        <v>34.101458862252827</v>
      </c>
      <c r="AI87" s="35">
        <f>PXIL!L87</f>
        <v>0</v>
      </c>
      <c r="AJ87" s="35">
        <f>PXIL!R87</f>
        <v>0</v>
      </c>
      <c r="AK87" s="35">
        <f>RTM_IEX!L87</f>
        <v>8.5299999999999994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9.3606078316773811</v>
      </c>
      <c r="I88">
        <f>Bawana_NG!R88</f>
        <v>5.8397298672464037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10.659999999999998</v>
      </c>
      <c r="AB88" s="76">
        <f>-STOA!R88</f>
        <v>0</v>
      </c>
      <c r="AC88">
        <f t="shared" si="3"/>
        <v>0.28887883667095982</v>
      </c>
      <c r="AD88">
        <f t="shared" si="4"/>
        <v>34.101458862252827</v>
      </c>
      <c r="AE88">
        <f>'IDT-1'!D88</f>
        <v>0</v>
      </c>
      <c r="AF88" s="25"/>
      <c r="AG88">
        <f t="shared" si="5"/>
        <v>34.101458862252827</v>
      </c>
      <c r="AI88" s="35">
        <f>PXIL!L88</f>
        <v>0</v>
      </c>
      <c r="AJ88" s="35">
        <f>PXIL!R88</f>
        <v>0</v>
      </c>
      <c r="AK88" s="35">
        <f>RTM_IEX!L88</f>
        <v>8.5299999999999994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9.3606078316773811</v>
      </c>
      <c r="I89">
        <f>Bawana_NG!R89</f>
        <v>5.8397298672464037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10.659999999999998</v>
      </c>
      <c r="AB89" s="76">
        <f>-STOA!R89</f>
        <v>0</v>
      </c>
      <c r="AC89">
        <f t="shared" si="3"/>
        <v>0.28887883667095982</v>
      </c>
      <c r="AD89">
        <f t="shared" si="4"/>
        <v>34.101458862252827</v>
      </c>
      <c r="AE89">
        <f>'IDT-1'!D89</f>
        <v>0</v>
      </c>
      <c r="AF89" s="25"/>
      <c r="AG89">
        <f t="shared" si="5"/>
        <v>34.101458862252827</v>
      </c>
      <c r="AI89" s="35">
        <f>PXIL!L89</f>
        <v>0</v>
      </c>
      <c r="AJ89" s="35">
        <f>PXIL!R89</f>
        <v>0</v>
      </c>
      <c r="AK89" s="35">
        <f>RTM_IEX!L89</f>
        <v>8.5299999999999994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9.3606078316773811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10.659999999999998</v>
      </c>
      <c r="AB90" s="76">
        <f>-STOA!R90</f>
        <v>0</v>
      </c>
      <c r="AC90">
        <f t="shared" si="3"/>
        <v>0.28644283667095982</v>
      </c>
      <c r="AD90">
        <f t="shared" si="4"/>
        <v>33.81389486225283</v>
      </c>
      <c r="AE90">
        <f>'IDT-1'!D90</f>
        <v>0</v>
      </c>
      <c r="AF90" s="25"/>
      <c r="AG90">
        <f t="shared" si="5"/>
        <v>33.81389486225283</v>
      </c>
      <c r="AI90" s="35">
        <f>PXIL!L90</f>
        <v>0</v>
      </c>
      <c r="AJ90" s="35">
        <f>PXIL!R90</f>
        <v>0</v>
      </c>
      <c r="AK90" s="35">
        <f>RTM_IEX!L90</f>
        <v>8.24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9.3000000000000007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10.659999999999998</v>
      </c>
      <c r="AB91" s="76">
        <f>-STOA!R91</f>
        <v>0</v>
      </c>
      <c r="AC91">
        <f t="shared" si="3"/>
        <v>0.28593373088486979</v>
      </c>
      <c r="AD91">
        <f t="shared" si="4"/>
        <v>33.753796136361537</v>
      </c>
      <c r="AE91">
        <f>'IDT-1'!D91</f>
        <v>0</v>
      </c>
      <c r="AF91" s="25"/>
      <c r="AG91">
        <f t="shared" si="5"/>
        <v>33.753796136361537</v>
      </c>
      <c r="AI91" s="35">
        <f>PXIL!L91</f>
        <v>0</v>
      </c>
      <c r="AJ91" s="35">
        <f>PXIL!R91</f>
        <v>0</v>
      </c>
      <c r="AK91" s="35">
        <f>RTM_IEX!L91</f>
        <v>8.24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9.3000000000000007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10.659999999999998</v>
      </c>
      <c r="AB92" s="76">
        <f>-STOA!R92</f>
        <v>0</v>
      </c>
      <c r="AC92">
        <f t="shared" si="3"/>
        <v>0.28022173088486979</v>
      </c>
      <c r="AD92">
        <f t="shared" si="4"/>
        <v>33.07950813636154</v>
      </c>
      <c r="AE92">
        <f>'IDT-1'!D92</f>
        <v>0</v>
      </c>
      <c r="AF92" s="25"/>
      <c r="AG92">
        <f t="shared" si="5"/>
        <v>33.07950813636154</v>
      </c>
      <c r="AI92" s="35">
        <f>PXIL!L92</f>
        <v>0</v>
      </c>
      <c r="AJ92" s="35">
        <f>PXIL!R92</f>
        <v>0</v>
      </c>
      <c r="AK92" s="35">
        <f>RTM_IEX!L92</f>
        <v>7.56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9.3000000000000007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10.659999999999998</v>
      </c>
      <c r="AB93" s="76">
        <f>-STOA!R93</f>
        <v>0</v>
      </c>
      <c r="AC93">
        <f t="shared" si="3"/>
        <v>0.2720737308848698</v>
      </c>
      <c r="AD93">
        <f t="shared" si="4"/>
        <v>32.117656136361532</v>
      </c>
      <c r="AE93">
        <f>'IDT-1'!D93</f>
        <v>0</v>
      </c>
      <c r="AF93" s="25"/>
      <c r="AG93">
        <f t="shared" si="5"/>
        <v>32.117656136361532</v>
      </c>
      <c r="AI93" s="35">
        <f>PXIL!L93</f>
        <v>0</v>
      </c>
      <c r="AJ93" s="35">
        <f>PXIL!R93</f>
        <v>0</v>
      </c>
      <c r="AK93" s="35">
        <f>RTM_IEX!L93</f>
        <v>6.59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9.3000000000000007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10.659999999999998</v>
      </c>
      <c r="AB94" s="76">
        <f>-STOA!R94</f>
        <v>0</v>
      </c>
      <c r="AC94">
        <f t="shared" si="3"/>
        <v>0.2720737308848698</v>
      </c>
      <c r="AD94">
        <f t="shared" si="4"/>
        <v>32.117656136361532</v>
      </c>
      <c r="AE94">
        <f>'IDT-1'!D94</f>
        <v>0</v>
      </c>
      <c r="AF94" s="25"/>
      <c r="AG94">
        <f t="shared" si="5"/>
        <v>32.117656136361532</v>
      </c>
      <c r="AI94" s="35">
        <f>PXIL!L94</f>
        <v>0</v>
      </c>
      <c r="AJ94" s="35">
        <f>PXIL!R94</f>
        <v>0</v>
      </c>
      <c r="AK94" s="35">
        <f>RTM_IEX!L94</f>
        <v>6.59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9.3000000000000007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10.659999999999998</v>
      </c>
      <c r="AB95" s="76">
        <f>-STOA!R95</f>
        <v>0</v>
      </c>
      <c r="AC95">
        <f t="shared" si="3"/>
        <v>0.25577773088486977</v>
      </c>
      <c r="AD95">
        <f t="shared" si="4"/>
        <v>30.193952136361535</v>
      </c>
      <c r="AE95">
        <f>'IDT-1'!D95</f>
        <v>0</v>
      </c>
      <c r="AF95" s="25"/>
      <c r="AG95">
        <f t="shared" si="5"/>
        <v>30.193952136361535</v>
      </c>
      <c r="AI95" s="35">
        <f>PXIL!L95</f>
        <v>0</v>
      </c>
      <c r="AJ95" s="35">
        <f>PXIL!R95</f>
        <v>0</v>
      </c>
      <c r="AK95" s="35">
        <f>RTM_IEX!L95</f>
        <v>4.6500000000000004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9.3000000000000007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10.659999999999998</v>
      </c>
      <c r="AB96" s="76">
        <f>-STOA!R96</f>
        <v>0</v>
      </c>
      <c r="AC96">
        <f t="shared" si="3"/>
        <v>0.25577773088486977</v>
      </c>
      <c r="AD96">
        <f t="shared" si="4"/>
        <v>30.193952136361535</v>
      </c>
      <c r="AE96">
        <f>'IDT-1'!D96</f>
        <v>0</v>
      </c>
      <c r="AF96" s="25"/>
      <c r="AG96">
        <f t="shared" si="5"/>
        <v>30.193952136361535</v>
      </c>
      <c r="AI96" s="35">
        <f>PXIL!L96</f>
        <v>0</v>
      </c>
      <c r="AJ96" s="35">
        <f>PXIL!R96</f>
        <v>0</v>
      </c>
      <c r="AK96" s="35">
        <f>RTM_IEX!L96</f>
        <v>4.6500000000000004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9.3000000000000007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10.659999999999998</v>
      </c>
      <c r="AB97" s="76">
        <f>-STOA!R97</f>
        <v>0</v>
      </c>
      <c r="AC97">
        <f t="shared" si="3"/>
        <v>0.25577773088486977</v>
      </c>
      <c r="AD97">
        <f t="shared" si="4"/>
        <v>30.193952136361535</v>
      </c>
      <c r="AE97">
        <f>'IDT-1'!D97</f>
        <v>0</v>
      </c>
      <c r="AF97" s="25"/>
      <c r="AG97">
        <f t="shared" si="5"/>
        <v>30.193952136361535</v>
      </c>
      <c r="AI97" s="35">
        <f>PXIL!L97</f>
        <v>0</v>
      </c>
      <c r="AJ97" s="35">
        <f>PXIL!R97</f>
        <v>0</v>
      </c>
      <c r="AK97" s="35">
        <f>RTM_IEX!L97</f>
        <v>4.6500000000000004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9.3000000000000007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10.659999999999998</v>
      </c>
      <c r="AB98" s="76">
        <f>-STOA!R98</f>
        <v>0</v>
      </c>
      <c r="AC98">
        <f t="shared" si="3"/>
        <v>0.25577773088486977</v>
      </c>
      <c r="AD98">
        <f t="shared" si="4"/>
        <v>30.193952136361535</v>
      </c>
      <c r="AE98">
        <f>'IDT-1'!D98</f>
        <v>0</v>
      </c>
      <c r="AF98" s="25"/>
      <c r="AG98">
        <f t="shared" si="5"/>
        <v>30.193952136361535</v>
      </c>
      <c r="AI98" s="35">
        <f>PXIL!L98</f>
        <v>0</v>
      </c>
      <c r="AJ98" s="35">
        <f>PXIL!R98</f>
        <v>0</v>
      </c>
      <c r="AK98" s="35">
        <f>RTM_IEX!L98</f>
        <v>4.6500000000000004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0.20821697447914389</v>
      </c>
      <c r="I99">
        <f t="shared" si="6"/>
        <v>0.14015351681391344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0.29778000000000027</v>
      </c>
      <c r="AB99" s="76">
        <f t="shared" si="6"/>
        <v>0</v>
      </c>
      <c r="AC99">
        <f t="shared" si="6"/>
        <v>6.9092351268616849E-3</v>
      </c>
      <c r="AD99">
        <f t="shared" si="6"/>
        <v>0.81561875616619617</v>
      </c>
      <c r="AE99">
        <f t="shared" ref="AE99:AT99" si="7">SUM(AE3:AE98)/4000</f>
        <v>0</v>
      </c>
      <c r="AG99">
        <f t="shared" si="7"/>
        <v>0.81561875616619617</v>
      </c>
      <c r="AI99">
        <f t="shared" si="7"/>
        <v>0</v>
      </c>
      <c r="AJ99">
        <f t="shared" si="7"/>
        <v>0</v>
      </c>
      <c r="AK99">
        <f t="shared" si="7"/>
        <v>0.17637749999999996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45533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19.100000000000001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0.16044</v>
      </c>
      <c r="AD3">
        <f>SUM(B3:AB3,AI3:AV3)-AC3</f>
        <v>18.93956</v>
      </c>
      <c r="AE3">
        <v>0</v>
      </c>
      <c r="AF3" s="25"/>
      <c r="AG3">
        <f>SUM(AD3:AF3)</f>
        <v>18.93956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18.04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0.15153599999999998</v>
      </c>
      <c r="AD4">
        <f t="shared" ref="AD4:AD67" si="1">SUM(B4:AB4,AI4:AV4)-AC4</f>
        <v>17.888463999999999</v>
      </c>
      <c r="AE4">
        <v>0</v>
      </c>
      <c r="AF4" s="25"/>
      <c r="AG4">
        <f t="shared" ref="AG4:AG67" si="2">SUM(AD4:AF4)</f>
        <v>17.888463999999999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0.13103999999999999</v>
      </c>
      <c r="AD5">
        <f t="shared" si="1"/>
        <v>15.468959999999999</v>
      </c>
      <c r="AE5">
        <v>0</v>
      </c>
      <c r="AF5" s="25"/>
      <c r="AG5">
        <f t="shared" si="2"/>
        <v>15.468959999999999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13.18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0.11071199999999999</v>
      </c>
      <c r="AD6">
        <f t="shared" si="1"/>
        <v>13.069288</v>
      </c>
      <c r="AE6">
        <v>0</v>
      </c>
      <c r="AF6" s="25"/>
      <c r="AG6">
        <f t="shared" si="2"/>
        <v>13.069288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14.01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0.117684</v>
      </c>
      <c r="AD7">
        <f t="shared" si="1"/>
        <v>13.892315999999999</v>
      </c>
      <c r="AE7">
        <v>0</v>
      </c>
      <c r="AF7" s="25"/>
      <c r="AG7">
        <f t="shared" si="2"/>
        <v>13.892315999999999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13.98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0.11743199999999999</v>
      </c>
      <c r="AD8">
        <f t="shared" si="1"/>
        <v>13.862568</v>
      </c>
      <c r="AE8">
        <v>0</v>
      </c>
      <c r="AF8" s="25"/>
      <c r="AG8">
        <f t="shared" si="2"/>
        <v>13.862568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11.83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9.9371999999999988E-2</v>
      </c>
      <c r="AD9">
        <f t="shared" si="1"/>
        <v>11.730627999999999</v>
      </c>
      <c r="AE9">
        <v>0</v>
      </c>
      <c r="AF9" s="25"/>
      <c r="AG9">
        <f t="shared" si="2"/>
        <v>11.730627999999999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12.88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0.108192</v>
      </c>
      <c r="AD10">
        <f t="shared" si="1"/>
        <v>12.771808</v>
      </c>
      <c r="AE10">
        <v>0</v>
      </c>
      <c r="AF10" s="25"/>
      <c r="AG10">
        <f t="shared" si="2"/>
        <v>12.771808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12.62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0.10600799999999999</v>
      </c>
      <c r="AD11">
        <f t="shared" si="1"/>
        <v>12.513992</v>
      </c>
      <c r="AE11">
        <v>0</v>
      </c>
      <c r="AF11" s="25"/>
      <c r="AG11">
        <f t="shared" si="2"/>
        <v>12.513992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11.03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9.2651999999999984E-2</v>
      </c>
      <c r="AD12">
        <f t="shared" si="1"/>
        <v>10.937348</v>
      </c>
      <c r="AE12">
        <v>0</v>
      </c>
      <c r="AF12" s="25"/>
      <c r="AG12">
        <f t="shared" si="2"/>
        <v>10.937348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9.4920000000000004E-2</v>
      </c>
      <c r="AD13">
        <f t="shared" si="1"/>
        <v>11.205080000000001</v>
      </c>
      <c r="AE13">
        <v>0</v>
      </c>
      <c r="AF13" s="25"/>
      <c r="AG13">
        <f t="shared" si="2"/>
        <v>11.205080000000001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12.07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0.10138799999999999</v>
      </c>
      <c r="AD14">
        <f t="shared" si="1"/>
        <v>11.968612</v>
      </c>
      <c r="AE14">
        <v>0</v>
      </c>
      <c r="AF14" s="25"/>
      <c r="AG14">
        <f t="shared" si="2"/>
        <v>11.968612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0.10583999999999999</v>
      </c>
      <c r="AD15">
        <f t="shared" si="1"/>
        <v>12.494159999999999</v>
      </c>
      <c r="AE15">
        <v>0</v>
      </c>
      <c r="AF15" s="25"/>
      <c r="AG15">
        <f t="shared" si="2"/>
        <v>12.494159999999999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13.17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0.11062799999999999</v>
      </c>
      <c r="AD16">
        <f t="shared" si="1"/>
        <v>13.059372</v>
      </c>
      <c r="AE16">
        <v>0</v>
      </c>
      <c r="AF16" s="25"/>
      <c r="AG16">
        <f t="shared" si="2"/>
        <v>13.059372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0.14053199999999999</v>
      </c>
      <c r="AD17">
        <f t="shared" si="1"/>
        <v>16.589468</v>
      </c>
      <c r="AE17">
        <v>0</v>
      </c>
      <c r="AF17" s="25"/>
      <c r="AG17">
        <f t="shared" si="2"/>
        <v>16.589468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18.559999999999999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0.15590399999999999</v>
      </c>
      <c r="AD18">
        <f t="shared" si="1"/>
        <v>18.404095999999999</v>
      </c>
      <c r="AE18">
        <v>0</v>
      </c>
      <c r="AF18" s="25"/>
      <c r="AG18">
        <f t="shared" si="2"/>
        <v>18.404095999999999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17.87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0.15010799999999999</v>
      </c>
      <c r="AD19">
        <f t="shared" si="1"/>
        <v>17.719892000000002</v>
      </c>
      <c r="AE19">
        <v>0</v>
      </c>
      <c r="AF19" s="25"/>
      <c r="AG19">
        <f t="shared" si="2"/>
        <v>17.719892000000002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0.18152399999999999</v>
      </c>
      <c r="AD20">
        <f t="shared" si="1"/>
        <v>21.428476</v>
      </c>
      <c r="AE20">
        <v>0</v>
      </c>
      <c r="AF20" s="25"/>
      <c r="AG20">
        <f t="shared" si="2"/>
        <v>21.428476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2.23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0.18152399999999999</v>
      </c>
      <c r="AD21">
        <f t="shared" si="1"/>
        <v>21.428476</v>
      </c>
      <c r="AE21">
        <v>0</v>
      </c>
      <c r="AF21" s="25"/>
      <c r="AG21">
        <f t="shared" si="2"/>
        <v>21.428476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2.23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0.20025599999999999</v>
      </c>
      <c r="AD22">
        <f t="shared" si="1"/>
        <v>23.639744</v>
      </c>
      <c r="AE22">
        <v>0</v>
      </c>
      <c r="AF22" s="25"/>
      <c r="AG22">
        <f t="shared" si="2"/>
        <v>23.639744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4.46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0.217308</v>
      </c>
      <c r="AD23">
        <f t="shared" si="1"/>
        <v>25.652691999999998</v>
      </c>
      <c r="AE23">
        <v>0</v>
      </c>
      <c r="AF23" s="25"/>
      <c r="AG23">
        <f t="shared" si="2"/>
        <v>25.652691999999998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6.49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0.254772</v>
      </c>
      <c r="AD24">
        <f t="shared" si="1"/>
        <v>30.075227999999999</v>
      </c>
      <c r="AE24">
        <v>0</v>
      </c>
      <c r="AF24" s="25"/>
      <c r="AG24">
        <f t="shared" si="2"/>
        <v>30.075227999999999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10.95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0.24822</v>
      </c>
      <c r="AD25">
        <f t="shared" si="1"/>
        <v>29.301779999999997</v>
      </c>
      <c r="AE25">
        <v>0</v>
      </c>
      <c r="AF25" s="25"/>
      <c r="AG25">
        <f t="shared" si="2"/>
        <v>29.301779999999997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10.17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</v>
      </c>
      <c r="AD26">
        <f t="shared" si="1"/>
        <v>24.79</v>
      </c>
      <c r="AE26">
        <v>0</v>
      </c>
      <c r="AF26" s="25"/>
      <c r="AG26">
        <f t="shared" si="2"/>
        <v>24.79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5.62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0.97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0.18572399999999997</v>
      </c>
      <c r="AD27">
        <f t="shared" si="1"/>
        <v>21.924275999999999</v>
      </c>
      <c r="AE27">
        <v>0</v>
      </c>
      <c r="AF27" s="25"/>
      <c r="AG27">
        <f t="shared" si="2"/>
        <v>21.924275999999999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1.76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2.52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0.22402799999999998</v>
      </c>
      <c r="AD28">
        <f t="shared" si="1"/>
        <v>26.445971999999998</v>
      </c>
      <c r="AE28">
        <v>0</v>
      </c>
      <c r="AF28" s="25"/>
      <c r="AG28">
        <f t="shared" si="2"/>
        <v>26.445971999999998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4.7699999999999996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1.74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0.21142799999999995</v>
      </c>
      <c r="AD29">
        <f t="shared" si="1"/>
        <v>24.958571999999997</v>
      </c>
      <c r="AE29">
        <v>0</v>
      </c>
      <c r="AF29" s="25"/>
      <c r="AG29">
        <f t="shared" si="2"/>
        <v>24.958571999999997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4.05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0.68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0.191604</v>
      </c>
      <c r="AD30">
        <f t="shared" si="1"/>
        <v>22.618395999999997</v>
      </c>
      <c r="AE30">
        <v>0</v>
      </c>
      <c r="AF30" s="25"/>
      <c r="AG30">
        <f t="shared" si="2"/>
        <v>22.618395999999997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2.75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3.58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0.19286400000000001</v>
      </c>
      <c r="AD31">
        <f t="shared" si="1"/>
        <v>22.767136000000001</v>
      </c>
      <c r="AE31">
        <v>0</v>
      </c>
      <c r="AF31" s="25"/>
      <c r="AG31">
        <f t="shared" si="2"/>
        <v>22.767136000000001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3.29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0.19042799999999999</v>
      </c>
      <c r="AD32">
        <f t="shared" si="1"/>
        <v>22.479571999999997</v>
      </c>
      <c r="AE32">
        <v>0</v>
      </c>
      <c r="AF32" s="25"/>
      <c r="AG32">
        <f t="shared" si="2"/>
        <v>22.479571999999997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2.62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0.18479999999999999</v>
      </c>
      <c r="AD33">
        <f t="shared" si="1"/>
        <v>21.815200000000001</v>
      </c>
      <c r="AE33">
        <v>0</v>
      </c>
      <c r="AF33" s="25"/>
      <c r="AG33">
        <f t="shared" si="2"/>
        <v>21.815200000000001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3.2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0.19160399999999997</v>
      </c>
      <c r="AD34">
        <f t="shared" si="1"/>
        <v>22.618395999999997</v>
      </c>
      <c r="AE34">
        <v>0</v>
      </c>
      <c r="AF34" s="25"/>
      <c r="AG34">
        <f t="shared" si="2"/>
        <v>22.618395999999997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0.23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4.84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0.21025199999999999</v>
      </c>
      <c r="AD35">
        <f t="shared" si="1"/>
        <v>24.819747999999997</v>
      </c>
      <c r="AE35">
        <v>0</v>
      </c>
      <c r="AF35" s="25"/>
      <c r="AG35">
        <f t="shared" si="2"/>
        <v>24.819747999999997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0.81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3.39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0.21344399999999999</v>
      </c>
      <c r="AD36">
        <f t="shared" si="1"/>
        <v>25.196556000000001</v>
      </c>
      <c r="AE36">
        <v>0</v>
      </c>
      <c r="AF36" s="25"/>
      <c r="AG36">
        <f t="shared" si="2"/>
        <v>25.196556000000001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2.64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2.42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0.21319199999999996</v>
      </c>
      <c r="AD37">
        <f t="shared" si="1"/>
        <v>25.166807999999996</v>
      </c>
      <c r="AE37">
        <v>0</v>
      </c>
      <c r="AF37" s="25"/>
      <c r="AG37">
        <f t="shared" si="2"/>
        <v>25.166807999999996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3.58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0.21571199999999999</v>
      </c>
      <c r="AD38">
        <f t="shared" si="1"/>
        <v>25.464288</v>
      </c>
      <c r="AE38">
        <v>0</v>
      </c>
      <c r="AF38" s="25"/>
      <c r="AG38">
        <f t="shared" si="2"/>
        <v>25.464288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6.3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0.21487200000000001</v>
      </c>
      <c r="AD39">
        <f t="shared" si="1"/>
        <v>25.365127999999999</v>
      </c>
      <c r="AE39">
        <v>0</v>
      </c>
      <c r="AF39" s="25"/>
      <c r="AG39">
        <f t="shared" si="2"/>
        <v>25.365127999999999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6.2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0.21159599999999998</v>
      </c>
      <c r="AD40">
        <f t="shared" si="1"/>
        <v>24.978403999999998</v>
      </c>
      <c r="AE40">
        <v>0</v>
      </c>
      <c r="AF40" s="25"/>
      <c r="AG40">
        <f t="shared" si="2"/>
        <v>24.978403999999998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5.81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0.23116799999999998</v>
      </c>
      <c r="AD41">
        <f t="shared" si="1"/>
        <v>27.288831999999999</v>
      </c>
      <c r="AE41">
        <v>0</v>
      </c>
      <c r="AF41" s="25"/>
      <c r="AG41">
        <f t="shared" si="2"/>
        <v>27.288831999999999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8.14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0.19286399999999998</v>
      </c>
      <c r="AD42">
        <f t="shared" si="1"/>
        <v>22.767136000000001</v>
      </c>
      <c r="AE42">
        <v>0</v>
      </c>
      <c r="AF42" s="25"/>
      <c r="AG42">
        <f t="shared" si="2"/>
        <v>22.767136000000001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3.58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0.19782</v>
      </c>
      <c r="AD43">
        <f t="shared" si="1"/>
        <v>23.352179999999997</v>
      </c>
      <c r="AE43">
        <v>0</v>
      </c>
      <c r="AF43" s="25"/>
      <c r="AG43">
        <f t="shared" si="2"/>
        <v>23.352179999999997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4.17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0.195384</v>
      </c>
      <c r="AD44">
        <f t="shared" si="1"/>
        <v>23.064615999999997</v>
      </c>
      <c r="AE44">
        <v>0</v>
      </c>
      <c r="AF44" s="25"/>
      <c r="AG44">
        <f t="shared" si="2"/>
        <v>23.064615999999997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3.88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0.18723599999999999</v>
      </c>
      <c r="AD45">
        <f t="shared" si="1"/>
        <v>22.102764000000001</v>
      </c>
      <c r="AE45">
        <v>0</v>
      </c>
      <c r="AF45" s="25"/>
      <c r="AG45">
        <f t="shared" si="2"/>
        <v>22.102764000000001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2.91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0.18479999999999999</v>
      </c>
      <c r="AD46">
        <f t="shared" si="1"/>
        <v>21.815200000000001</v>
      </c>
      <c r="AE46">
        <v>0</v>
      </c>
      <c r="AF46" s="25"/>
      <c r="AG46">
        <f t="shared" si="2"/>
        <v>21.815200000000001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2.62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0.16438799999999998</v>
      </c>
      <c r="AD47">
        <f t="shared" si="1"/>
        <v>19.405612000000001</v>
      </c>
      <c r="AE47">
        <v>0</v>
      </c>
      <c r="AF47" s="25"/>
      <c r="AG47">
        <f t="shared" si="2"/>
        <v>19.405612000000001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0.19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19.13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0.16069199999999997</v>
      </c>
      <c r="AD48">
        <f t="shared" si="1"/>
        <v>18.969307999999998</v>
      </c>
      <c r="AE48">
        <v>0</v>
      </c>
      <c r="AF48" s="25"/>
      <c r="AG48">
        <f t="shared" si="2"/>
        <v>18.969307999999998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0.17497199999999999</v>
      </c>
      <c r="AD49">
        <f t="shared" si="1"/>
        <v>20.655027999999998</v>
      </c>
      <c r="AE49">
        <v>0</v>
      </c>
      <c r="AF49" s="25"/>
      <c r="AG49">
        <f t="shared" si="2"/>
        <v>20.655027999999998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1.45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0.185556</v>
      </c>
      <c r="AD50">
        <f t="shared" si="1"/>
        <v>21.904444000000002</v>
      </c>
      <c r="AE50">
        <v>0</v>
      </c>
      <c r="AF50" s="25"/>
      <c r="AG50">
        <f t="shared" si="2"/>
        <v>21.904444000000002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2.71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0.23519999999999996</v>
      </c>
      <c r="AD51">
        <f t="shared" si="1"/>
        <v>27.764800000000001</v>
      </c>
      <c r="AE51">
        <v>0</v>
      </c>
      <c r="AF51" s="25"/>
      <c r="AG51">
        <f t="shared" si="2"/>
        <v>27.764800000000001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8.6199999999999992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0.23200799999999999</v>
      </c>
      <c r="AD52">
        <f t="shared" si="1"/>
        <v>27.387991999999997</v>
      </c>
      <c r="AE52">
        <v>0</v>
      </c>
      <c r="AF52" s="25"/>
      <c r="AG52">
        <f t="shared" si="2"/>
        <v>27.387991999999997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8.24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0.19613999999999998</v>
      </c>
      <c r="AD53">
        <f t="shared" si="1"/>
        <v>23.153859999999998</v>
      </c>
      <c r="AE53">
        <v>0</v>
      </c>
      <c r="AF53" s="25"/>
      <c r="AG53">
        <f t="shared" si="2"/>
        <v>23.153859999999998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3.97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0.21159599999999998</v>
      </c>
      <c r="AD54">
        <f t="shared" si="1"/>
        <v>24.978403999999998</v>
      </c>
      <c r="AE54">
        <v>0</v>
      </c>
      <c r="AF54" s="25"/>
      <c r="AG54">
        <f t="shared" si="2"/>
        <v>24.978403999999998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5.81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0.214032</v>
      </c>
      <c r="AD55">
        <f t="shared" si="1"/>
        <v>25.265967999999997</v>
      </c>
      <c r="AE55">
        <v>0</v>
      </c>
      <c r="AF55" s="25"/>
      <c r="AG55">
        <f t="shared" si="2"/>
        <v>25.265967999999997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0.20344799999999999</v>
      </c>
      <c r="AD56">
        <f t="shared" si="1"/>
        <v>24.016551999999997</v>
      </c>
      <c r="AE56">
        <v>0</v>
      </c>
      <c r="AF56" s="25"/>
      <c r="AG56">
        <f t="shared" si="2"/>
        <v>24.016551999999997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4.84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0.22385999999999998</v>
      </c>
      <c r="AD57">
        <f t="shared" si="1"/>
        <v>26.42614</v>
      </c>
      <c r="AE57">
        <v>0</v>
      </c>
      <c r="AF57" s="25"/>
      <c r="AG57">
        <f t="shared" si="2"/>
        <v>26.42614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7.27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0.18799199999999999</v>
      </c>
      <c r="AD58">
        <f t="shared" si="1"/>
        <v>22.192007999999998</v>
      </c>
      <c r="AE58">
        <v>0</v>
      </c>
      <c r="AF58" s="25"/>
      <c r="AG58">
        <f t="shared" si="2"/>
        <v>22.192007999999998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0.18639600000000001</v>
      </c>
      <c r="AD59">
        <f t="shared" si="1"/>
        <v>22.003603999999999</v>
      </c>
      <c r="AE59">
        <v>0</v>
      </c>
      <c r="AF59" s="25"/>
      <c r="AG59">
        <f t="shared" si="2"/>
        <v>22.003603999999999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2.81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0.20672399999999999</v>
      </c>
      <c r="AD60">
        <f t="shared" si="1"/>
        <v>24.403275999999998</v>
      </c>
      <c r="AE60">
        <v>0</v>
      </c>
      <c r="AF60" s="25"/>
      <c r="AG60">
        <f t="shared" si="2"/>
        <v>24.403275999999998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5.23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0.214032</v>
      </c>
      <c r="AD61">
        <f t="shared" si="1"/>
        <v>25.265967999999997</v>
      </c>
      <c r="AE61">
        <v>0</v>
      </c>
      <c r="AF61" s="25"/>
      <c r="AG61">
        <f t="shared" si="2"/>
        <v>25.265967999999997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0.19126799999999999</v>
      </c>
      <c r="AD62">
        <f t="shared" si="1"/>
        <v>22.578731999999999</v>
      </c>
      <c r="AE62">
        <v>0</v>
      </c>
      <c r="AF62" s="25"/>
      <c r="AG62">
        <f t="shared" si="2"/>
        <v>22.578731999999999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3.39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0.18395999999999998</v>
      </c>
      <c r="AD63">
        <f t="shared" si="1"/>
        <v>21.71604</v>
      </c>
      <c r="AE63">
        <v>0</v>
      </c>
      <c r="AF63" s="25"/>
      <c r="AG63">
        <f t="shared" si="2"/>
        <v>21.71604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2.52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0.19454399999999999</v>
      </c>
      <c r="AD64">
        <f t="shared" si="1"/>
        <v>22.965456</v>
      </c>
      <c r="AE64">
        <v>0</v>
      </c>
      <c r="AF64" s="25"/>
      <c r="AG64">
        <f t="shared" si="2"/>
        <v>22.965456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3.78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0.204288</v>
      </c>
      <c r="AD65">
        <f t="shared" si="1"/>
        <v>24.115712000000002</v>
      </c>
      <c r="AE65">
        <v>0</v>
      </c>
      <c r="AF65" s="25"/>
      <c r="AG65">
        <f t="shared" si="2"/>
        <v>24.115712000000002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4.9400000000000004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0.195384</v>
      </c>
      <c r="AD66">
        <f t="shared" si="1"/>
        <v>23.064615999999997</v>
      </c>
      <c r="AE66">
        <v>0</v>
      </c>
      <c r="AF66" s="25"/>
      <c r="AG66">
        <f t="shared" si="2"/>
        <v>23.064615999999997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3.88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18.55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0.15581999999999999</v>
      </c>
      <c r="AD67">
        <f t="shared" si="1"/>
        <v>18.394180000000002</v>
      </c>
      <c r="AE67">
        <v>0</v>
      </c>
      <c r="AF67" s="25"/>
      <c r="AG67">
        <f t="shared" si="2"/>
        <v>18.394180000000002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0.28999999999999998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0.16522799999999999</v>
      </c>
      <c r="AD68">
        <f t="shared" ref="AD68:AD98" si="4">SUM(B68:AB68,AI68:AV68)-AC68</f>
        <v>19.504771999999999</v>
      </c>
      <c r="AE68">
        <v>0</v>
      </c>
      <c r="AF68" s="25"/>
      <c r="AG68">
        <f t="shared" ref="AG68:AG98" si="5">SUM(AD68:AF68)</f>
        <v>19.504771999999999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18.03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0.151452</v>
      </c>
      <c r="AD69">
        <f t="shared" si="4"/>
        <v>17.878548000000002</v>
      </c>
      <c r="AE69">
        <v>0</v>
      </c>
      <c r="AF69" s="25"/>
      <c r="AG69">
        <f t="shared" si="5"/>
        <v>17.878548000000002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0.17497199999999999</v>
      </c>
      <c r="AD70">
        <f t="shared" si="4"/>
        <v>20.655027999999998</v>
      </c>
      <c r="AE70">
        <v>0</v>
      </c>
      <c r="AF70" s="25"/>
      <c r="AG70">
        <f t="shared" si="5"/>
        <v>20.655027999999998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1.45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0.21814799999999998</v>
      </c>
      <c r="AD71">
        <f t="shared" si="4"/>
        <v>25.751852</v>
      </c>
      <c r="AE71">
        <v>0</v>
      </c>
      <c r="AF71" s="25"/>
      <c r="AG71">
        <f t="shared" si="5"/>
        <v>25.751852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6.59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2.42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0.20655599999999996</v>
      </c>
      <c r="AD72">
        <f t="shared" si="4"/>
        <v>24.383443999999997</v>
      </c>
      <c r="AE72">
        <v>0</v>
      </c>
      <c r="AF72" s="25"/>
      <c r="AG72">
        <f t="shared" si="5"/>
        <v>24.383443999999997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2.79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3.29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0.19042799999999999</v>
      </c>
      <c r="AD73">
        <f t="shared" si="4"/>
        <v>22.479571999999997</v>
      </c>
      <c r="AE73">
        <v>0</v>
      </c>
      <c r="AF73" s="25"/>
      <c r="AG73">
        <f t="shared" si="5"/>
        <v>22.479571999999997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4.9400000000000004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0.204288</v>
      </c>
      <c r="AD74">
        <f t="shared" si="4"/>
        <v>24.115712000000002</v>
      </c>
      <c r="AE74">
        <v>0</v>
      </c>
      <c r="AF74" s="25"/>
      <c r="AG74">
        <f t="shared" si="5"/>
        <v>24.115712000000002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3.88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0.22427999999999998</v>
      </c>
      <c r="AD75">
        <f t="shared" si="4"/>
        <v>26.475719999999999</v>
      </c>
      <c r="AE75">
        <v>0</v>
      </c>
      <c r="AF75" s="25"/>
      <c r="AG75">
        <f t="shared" si="5"/>
        <v>26.475719999999999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3.44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5.23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0.20672399999999999</v>
      </c>
      <c r="AD76">
        <f t="shared" si="4"/>
        <v>24.403275999999998</v>
      </c>
      <c r="AE76">
        <v>0</v>
      </c>
      <c r="AF76" s="25"/>
      <c r="AG76">
        <f t="shared" si="5"/>
        <v>24.403275999999998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6.2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0.21487199999999998</v>
      </c>
      <c r="AD77">
        <f t="shared" si="4"/>
        <v>25.365127999999999</v>
      </c>
      <c r="AE77">
        <v>0</v>
      </c>
      <c r="AF77" s="25"/>
      <c r="AG77">
        <f t="shared" si="5"/>
        <v>25.365127999999999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5.43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0.20840399999999998</v>
      </c>
      <c r="AD78">
        <f t="shared" si="4"/>
        <v>24.601595999999997</v>
      </c>
      <c r="AE78">
        <v>0</v>
      </c>
      <c r="AF78" s="25"/>
      <c r="AG78">
        <f t="shared" si="5"/>
        <v>24.601595999999997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4.9400000000000004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0.204288</v>
      </c>
      <c r="AD79">
        <f t="shared" si="4"/>
        <v>24.115712000000002</v>
      </c>
      <c r="AE79">
        <v>0</v>
      </c>
      <c r="AF79" s="25"/>
      <c r="AG79">
        <f t="shared" si="5"/>
        <v>24.115712000000002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4.75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0.20269199999999998</v>
      </c>
      <c r="AD80">
        <f t="shared" si="4"/>
        <v>23.927308</v>
      </c>
      <c r="AE80">
        <v>0</v>
      </c>
      <c r="AF80" s="25"/>
      <c r="AG80">
        <f t="shared" si="5"/>
        <v>23.927308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5.14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0.20596799999999998</v>
      </c>
      <c r="AD81">
        <f t="shared" si="4"/>
        <v>24.314032000000001</v>
      </c>
      <c r="AE81">
        <v>0</v>
      </c>
      <c r="AF81" s="25"/>
      <c r="AG81">
        <f t="shared" si="5"/>
        <v>24.314032000000001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7.36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0.22461599999999998</v>
      </c>
      <c r="AD82">
        <f t="shared" si="4"/>
        <v>26.515383999999997</v>
      </c>
      <c r="AE82">
        <v>0</v>
      </c>
      <c r="AF82" s="25"/>
      <c r="AG82">
        <f t="shared" si="5"/>
        <v>26.515383999999997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6.88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0.22058399999999997</v>
      </c>
      <c r="AD83">
        <f t="shared" si="4"/>
        <v>26.039415999999999</v>
      </c>
      <c r="AE83">
        <v>0</v>
      </c>
      <c r="AF83" s="25"/>
      <c r="AG83">
        <f t="shared" si="5"/>
        <v>26.039415999999999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7.65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0.227052</v>
      </c>
      <c r="AD84">
        <f t="shared" si="4"/>
        <v>26.802948000000001</v>
      </c>
      <c r="AE84">
        <v>0</v>
      </c>
      <c r="AF84" s="25"/>
      <c r="AG84">
        <f t="shared" si="5"/>
        <v>26.802948000000001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9.98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0.24662399999999998</v>
      </c>
      <c r="AD85">
        <f t="shared" si="4"/>
        <v>29.113375999999999</v>
      </c>
      <c r="AE85">
        <v>0</v>
      </c>
      <c r="AF85" s="25"/>
      <c r="AG85">
        <f t="shared" si="5"/>
        <v>29.113375999999999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6.69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0.21898799999999999</v>
      </c>
      <c r="AD86">
        <f t="shared" si="4"/>
        <v>25.851012000000001</v>
      </c>
      <c r="AE86">
        <v>0</v>
      </c>
      <c r="AF86" s="25"/>
      <c r="AG86">
        <f t="shared" si="5"/>
        <v>25.851012000000001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4.9400000000000004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0.204288</v>
      </c>
      <c r="AD87">
        <f t="shared" si="4"/>
        <v>24.115712000000002</v>
      </c>
      <c r="AE87">
        <v>0</v>
      </c>
      <c r="AF87" s="25"/>
      <c r="AG87">
        <f t="shared" si="5"/>
        <v>24.115712000000002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5.72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0.21083999999999997</v>
      </c>
      <c r="AD88">
        <f t="shared" si="4"/>
        <v>24.889159999999997</v>
      </c>
      <c r="AE88">
        <v>0</v>
      </c>
      <c r="AF88" s="25"/>
      <c r="AG88">
        <f t="shared" si="5"/>
        <v>24.889159999999997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5.33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0.207564</v>
      </c>
      <c r="AD89">
        <f t="shared" si="4"/>
        <v>24.502435999999999</v>
      </c>
      <c r="AE89">
        <v>0</v>
      </c>
      <c r="AF89" s="25"/>
      <c r="AG89">
        <f t="shared" si="5"/>
        <v>24.502435999999999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2.23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0.18152399999999999</v>
      </c>
      <c r="AD90">
        <f t="shared" si="4"/>
        <v>21.428476</v>
      </c>
      <c r="AE90">
        <v>0</v>
      </c>
      <c r="AF90" s="25"/>
      <c r="AG90">
        <f t="shared" si="5"/>
        <v>21.428476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2.52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0.18395999999999998</v>
      </c>
      <c r="AD91">
        <f t="shared" si="4"/>
        <v>21.71604</v>
      </c>
      <c r="AE91">
        <v>0</v>
      </c>
      <c r="AF91" s="25"/>
      <c r="AG91">
        <f t="shared" si="5"/>
        <v>21.71604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5.72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0.21083999999999997</v>
      </c>
      <c r="AD92">
        <f t="shared" si="4"/>
        <v>24.889159999999997</v>
      </c>
      <c r="AE92">
        <v>0</v>
      </c>
      <c r="AF92" s="25"/>
      <c r="AG92">
        <f t="shared" si="5"/>
        <v>24.889159999999997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4.17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0.19781999999999997</v>
      </c>
      <c r="AD93">
        <f t="shared" si="4"/>
        <v>23.352179999999997</v>
      </c>
      <c r="AE93">
        <v>0</v>
      </c>
      <c r="AF93" s="25"/>
      <c r="AG93">
        <f t="shared" si="5"/>
        <v>23.352179999999997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3.78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0.19454399999999999</v>
      </c>
      <c r="AD94">
        <f t="shared" si="4"/>
        <v>22.965456</v>
      </c>
      <c r="AE94">
        <v>0</v>
      </c>
      <c r="AF94" s="25"/>
      <c r="AG94">
        <f t="shared" si="5"/>
        <v>22.965456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4.84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0.20344799999999999</v>
      </c>
      <c r="AD95">
        <f t="shared" si="4"/>
        <v>24.016551999999997</v>
      </c>
      <c r="AE95">
        <v>0</v>
      </c>
      <c r="AF95" s="25"/>
      <c r="AG95">
        <f t="shared" si="5"/>
        <v>24.016551999999997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1.84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0.17824799999999999</v>
      </c>
      <c r="AD96">
        <f t="shared" si="4"/>
        <v>21.041751999999999</v>
      </c>
      <c r="AE96">
        <v>0</v>
      </c>
      <c r="AF96" s="25"/>
      <c r="AG96">
        <f t="shared" si="5"/>
        <v>21.041751999999999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1.65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0.17665199999999998</v>
      </c>
      <c r="AD97">
        <f t="shared" si="4"/>
        <v>20.853347999999997</v>
      </c>
      <c r="AE97">
        <v>0</v>
      </c>
      <c r="AF97" s="25"/>
      <c r="AG97">
        <f t="shared" si="5"/>
        <v>20.853347999999997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18.399999999999999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0.15455999999999998</v>
      </c>
      <c r="AD98">
        <f t="shared" si="4"/>
        <v>18.245439999999999</v>
      </c>
      <c r="AE98">
        <v>0</v>
      </c>
      <c r="AF98" s="25"/>
      <c r="AG98">
        <f t="shared" si="5"/>
        <v>18.245439999999999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0.44304500000000091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3.9265000000000001E-2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4.4828910000000019E-3</v>
      </c>
      <c r="AD99">
        <f t="shared" si="6"/>
        <v>0.52919460899999993</v>
      </c>
      <c r="AE99">
        <f t="shared" ref="AE99:AT99" si="8">SUM(AE3:AE98)/4000</f>
        <v>0</v>
      </c>
      <c r="AG99">
        <f t="shared" si="8"/>
        <v>0.52919460899999993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5.136749999999999E-2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45533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'[1]29'!B5</f>
        <v>0</v>
      </c>
      <c r="C3" s="16">
        <f>'[1]29'!C5</f>
        <v>0</v>
      </c>
      <c r="D3" s="16">
        <f>'[1]29'!D5</f>
        <v>320</v>
      </c>
      <c r="E3" s="16">
        <f>'[1]29'!E5</f>
        <v>0</v>
      </c>
      <c r="F3" s="15">
        <f>SUM(B3:E3)</f>
        <v>320</v>
      </c>
      <c r="G3" s="15">
        <f>'[1]29'!H5</f>
        <v>0</v>
      </c>
      <c r="H3" s="16">
        <f>'[1]29'!I5</f>
        <v>0</v>
      </c>
      <c r="I3" s="16">
        <f>'[1]29'!J5</f>
        <v>152</v>
      </c>
      <c r="J3" s="16">
        <f>'[1]29'!K5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152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'[1]29'!B6</f>
        <v>0</v>
      </c>
      <c r="C4" s="16">
        <f>'[1]29'!C6</f>
        <v>0</v>
      </c>
      <c r="D4" s="16">
        <f>'[1]29'!D6</f>
        <v>320</v>
      </c>
      <c r="E4" s="16">
        <f>'[1]29'!E6</f>
        <v>0</v>
      </c>
      <c r="F4" s="15">
        <f>SUM(B4:E4)</f>
        <v>320</v>
      </c>
      <c r="G4" s="15">
        <f>'[1]29'!H6</f>
        <v>0</v>
      </c>
      <c r="H4" s="16">
        <f>'[1]29'!I6</f>
        <v>0</v>
      </c>
      <c r="I4" s="16">
        <f>'[1]29'!J6</f>
        <v>152</v>
      </c>
      <c r="J4" s="16">
        <f>'[1]29'!K6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152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'[1]29'!B7</f>
        <v>0</v>
      </c>
      <c r="C5" s="16">
        <f>'[1]29'!C7</f>
        <v>0</v>
      </c>
      <c r="D5" s="16">
        <f>'[1]29'!D7</f>
        <v>320</v>
      </c>
      <c r="E5" s="16">
        <f>'[1]29'!E7</f>
        <v>0</v>
      </c>
      <c r="F5" s="15">
        <f t="shared" ref="F5:F68" si="6">SUM(B5:E5)</f>
        <v>320</v>
      </c>
      <c r="G5" s="15">
        <f>'[1]29'!H7</f>
        <v>0</v>
      </c>
      <c r="H5" s="16">
        <f>'[1]29'!I7</f>
        <v>0</v>
      </c>
      <c r="I5" s="16">
        <f>'[1]29'!J7</f>
        <v>152</v>
      </c>
      <c r="J5" s="16">
        <f>'[1]29'!K7</f>
        <v>0</v>
      </c>
      <c r="K5" s="15">
        <f t="shared" si="4"/>
        <v>152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152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'[1]29'!B8</f>
        <v>0</v>
      </c>
      <c r="C6" s="16">
        <f>'[1]29'!C8</f>
        <v>0</v>
      </c>
      <c r="D6" s="16">
        <f>'[1]29'!D8</f>
        <v>320</v>
      </c>
      <c r="E6" s="16">
        <f>'[1]29'!E8</f>
        <v>0</v>
      </c>
      <c r="F6" s="15">
        <f t="shared" si="6"/>
        <v>320</v>
      </c>
      <c r="G6" s="15">
        <f>'[1]29'!H8</f>
        <v>0</v>
      </c>
      <c r="H6" s="16">
        <f>'[1]29'!I8</f>
        <v>0</v>
      </c>
      <c r="I6" s="16">
        <f>'[1]29'!J8</f>
        <v>152</v>
      </c>
      <c r="J6" s="16">
        <f>'[1]29'!K8</f>
        <v>0</v>
      </c>
      <c r="K6" s="15">
        <f t="shared" si="4"/>
        <v>152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152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'[1]29'!B9</f>
        <v>0</v>
      </c>
      <c r="C7" s="16">
        <f>'[1]29'!C9</f>
        <v>0</v>
      </c>
      <c r="D7" s="16">
        <f>'[1]29'!D9</f>
        <v>320</v>
      </c>
      <c r="E7" s="16">
        <f>'[1]29'!E9</f>
        <v>0</v>
      </c>
      <c r="F7" s="15">
        <f t="shared" si="6"/>
        <v>320</v>
      </c>
      <c r="G7" s="15">
        <f>'[1]29'!H9</f>
        <v>0</v>
      </c>
      <c r="H7" s="16">
        <f>'[1]29'!I9</f>
        <v>0</v>
      </c>
      <c r="I7" s="16">
        <f>'[1]29'!J9</f>
        <v>152</v>
      </c>
      <c r="J7" s="16">
        <f>'[1]29'!K9</f>
        <v>0</v>
      </c>
      <c r="K7" s="15">
        <f t="shared" si="4"/>
        <v>152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152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'[1]29'!B10</f>
        <v>0</v>
      </c>
      <c r="C8" s="16">
        <f>'[1]29'!C10</f>
        <v>0</v>
      </c>
      <c r="D8" s="16">
        <f>'[1]29'!D10</f>
        <v>320</v>
      </c>
      <c r="E8" s="16">
        <f>'[1]29'!E10</f>
        <v>0</v>
      </c>
      <c r="F8" s="15">
        <f t="shared" si="6"/>
        <v>320</v>
      </c>
      <c r="G8" s="15">
        <f>'[1]29'!H10</f>
        <v>0</v>
      </c>
      <c r="H8" s="16">
        <f>'[1]29'!I10</f>
        <v>0</v>
      </c>
      <c r="I8" s="16">
        <f>'[1]29'!J10</f>
        <v>152</v>
      </c>
      <c r="J8" s="16">
        <f>'[1]29'!K10</f>
        <v>0</v>
      </c>
      <c r="K8" s="15">
        <f t="shared" si="4"/>
        <v>152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152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'[1]29'!B11</f>
        <v>0</v>
      </c>
      <c r="C9" s="16">
        <f>'[1]29'!C11</f>
        <v>0</v>
      </c>
      <c r="D9" s="16">
        <f>'[1]29'!D11</f>
        <v>320</v>
      </c>
      <c r="E9" s="16">
        <f>'[1]29'!E11</f>
        <v>0</v>
      </c>
      <c r="F9" s="15">
        <f t="shared" si="6"/>
        <v>320</v>
      </c>
      <c r="G9" s="15">
        <f>'[1]29'!H11</f>
        <v>0</v>
      </c>
      <c r="H9" s="16">
        <f>'[1]29'!I11</f>
        <v>0</v>
      </c>
      <c r="I9" s="16">
        <f>'[1]29'!J11</f>
        <v>152</v>
      </c>
      <c r="J9" s="16">
        <f>'[1]29'!K11</f>
        <v>0</v>
      </c>
      <c r="K9" s="15">
        <f t="shared" si="4"/>
        <v>152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152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'[1]29'!B12</f>
        <v>0</v>
      </c>
      <c r="C10" s="16">
        <f>'[1]29'!C12</f>
        <v>0</v>
      </c>
      <c r="D10" s="16">
        <f>'[1]29'!D12</f>
        <v>320</v>
      </c>
      <c r="E10" s="16">
        <f>'[1]29'!E12</f>
        <v>0</v>
      </c>
      <c r="F10" s="15">
        <f t="shared" si="6"/>
        <v>320</v>
      </c>
      <c r="G10" s="15">
        <f>'[1]29'!H12</f>
        <v>0</v>
      </c>
      <c r="H10" s="16">
        <f>'[1]29'!I12</f>
        <v>0</v>
      </c>
      <c r="I10" s="16">
        <f>'[1]29'!J12</f>
        <v>152</v>
      </c>
      <c r="J10" s="16">
        <f>'[1]29'!K12</f>
        <v>0</v>
      </c>
      <c r="K10" s="15">
        <f t="shared" si="4"/>
        <v>152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152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'[1]29'!B13</f>
        <v>0</v>
      </c>
      <c r="C11" s="16">
        <f>'[1]29'!C13</f>
        <v>0</v>
      </c>
      <c r="D11" s="16">
        <f>'[1]29'!D13</f>
        <v>320</v>
      </c>
      <c r="E11" s="16">
        <f>'[1]29'!E13</f>
        <v>0</v>
      </c>
      <c r="F11" s="15">
        <f t="shared" si="6"/>
        <v>320</v>
      </c>
      <c r="G11" s="15">
        <f>'[1]29'!H13</f>
        <v>0</v>
      </c>
      <c r="H11" s="16">
        <f>'[1]29'!I13</f>
        <v>0</v>
      </c>
      <c r="I11" s="16">
        <f>'[1]29'!J13</f>
        <v>152</v>
      </c>
      <c r="J11" s="16">
        <f>'[1]29'!K13</f>
        <v>0</v>
      </c>
      <c r="K11" s="15">
        <f t="shared" si="4"/>
        <v>152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152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'[1]29'!B14</f>
        <v>0</v>
      </c>
      <c r="C12" s="16">
        <f>'[1]29'!C14</f>
        <v>0</v>
      </c>
      <c r="D12" s="16">
        <f>'[1]29'!D14</f>
        <v>320</v>
      </c>
      <c r="E12" s="16">
        <f>'[1]29'!E14</f>
        <v>0</v>
      </c>
      <c r="F12" s="15">
        <f t="shared" si="6"/>
        <v>320</v>
      </c>
      <c r="G12" s="15">
        <f>'[1]29'!H14</f>
        <v>0</v>
      </c>
      <c r="H12" s="16">
        <f>'[1]29'!I14</f>
        <v>0</v>
      </c>
      <c r="I12" s="16">
        <f>'[1]29'!J14</f>
        <v>152</v>
      </c>
      <c r="J12" s="16">
        <f>'[1]29'!K14</f>
        <v>0</v>
      </c>
      <c r="K12" s="15">
        <f t="shared" si="4"/>
        <v>152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152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'[1]29'!B15</f>
        <v>0</v>
      </c>
      <c r="C13" s="16">
        <f>'[1]29'!C15</f>
        <v>0</v>
      </c>
      <c r="D13" s="16">
        <f>'[1]29'!D15</f>
        <v>320</v>
      </c>
      <c r="E13" s="16">
        <f>'[1]29'!E15</f>
        <v>0</v>
      </c>
      <c r="F13" s="15">
        <f t="shared" si="6"/>
        <v>320</v>
      </c>
      <c r="G13" s="15">
        <f>'[1]29'!H15</f>
        <v>0</v>
      </c>
      <c r="H13" s="16">
        <f>'[1]29'!I15</f>
        <v>0</v>
      </c>
      <c r="I13" s="16">
        <f>'[1]29'!J15</f>
        <v>152</v>
      </c>
      <c r="J13" s="16">
        <f>'[1]29'!K15</f>
        <v>0</v>
      </c>
      <c r="K13" s="15">
        <f t="shared" si="4"/>
        <v>152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152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'[1]29'!B16</f>
        <v>0</v>
      </c>
      <c r="C14" s="16">
        <f>'[1]29'!C16</f>
        <v>0</v>
      </c>
      <c r="D14" s="16">
        <f>'[1]29'!D16</f>
        <v>320</v>
      </c>
      <c r="E14" s="16">
        <f>'[1]29'!E16</f>
        <v>0</v>
      </c>
      <c r="F14" s="15">
        <f t="shared" si="6"/>
        <v>320</v>
      </c>
      <c r="G14" s="15">
        <f>'[1]29'!H16</f>
        <v>0</v>
      </c>
      <c r="H14" s="16">
        <f>'[1]29'!I16</f>
        <v>0</v>
      </c>
      <c r="I14" s="16">
        <f>'[1]29'!J16</f>
        <v>152</v>
      </c>
      <c r="J14" s="16">
        <f>'[1]29'!K16</f>
        <v>0</v>
      </c>
      <c r="K14" s="15">
        <f t="shared" si="4"/>
        <v>152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152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'[1]29'!B17</f>
        <v>0</v>
      </c>
      <c r="C15" s="16">
        <f>'[1]29'!C17</f>
        <v>0</v>
      </c>
      <c r="D15" s="16">
        <f>'[1]29'!D17</f>
        <v>320</v>
      </c>
      <c r="E15" s="16">
        <f>'[1]29'!E17</f>
        <v>0</v>
      </c>
      <c r="F15" s="15">
        <f t="shared" si="6"/>
        <v>320</v>
      </c>
      <c r="G15" s="15">
        <f>'[1]29'!H17</f>
        <v>0</v>
      </c>
      <c r="H15" s="16">
        <f>'[1]29'!I17</f>
        <v>0</v>
      </c>
      <c r="I15" s="16">
        <f>'[1]29'!J17</f>
        <v>152</v>
      </c>
      <c r="J15" s="16">
        <f>'[1]29'!K17</f>
        <v>0</v>
      </c>
      <c r="K15" s="15">
        <f t="shared" si="4"/>
        <v>152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152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'[1]29'!B18</f>
        <v>0</v>
      </c>
      <c r="C16" s="16">
        <f>'[1]29'!C18</f>
        <v>0</v>
      </c>
      <c r="D16" s="16">
        <f>'[1]29'!D18</f>
        <v>320</v>
      </c>
      <c r="E16" s="16">
        <f>'[1]29'!E18</f>
        <v>0</v>
      </c>
      <c r="F16" s="15">
        <f t="shared" si="6"/>
        <v>320</v>
      </c>
      <c r="G16" s="15">
        <f>'[1]29'!H18</f>
        <v>0</v>
      </c>
      <c r="H16" s="16">
        <f>'[1]29'!I18</f>
        <v>0</v>
      </c>
      <c r="I16" s="16">
        <f>'[1]29'!J18</f>
        <v>152</v>
      </c>
      <c r="J16" s="16">
        <f>'[1]29'!K18</f>
        <v>0</v>
      </c>
      <c r="K16" s="15">
        <f t="shared" si="4"/>
        <v>152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152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'[1]29'!B19</f>
        <v>0</v>
      </c>
      <c r="C17" s="16">
        <f>'[1]29'!C19</f>
        <v>0</v>
      </c>
      <c r="D17" s="16">
        <f>'[1]29'!D19</f>
        <v>320</v>
      </c>
      <c r="E17" s="16">
        <f>'[1]29'!E19</f>
        <v>0</v>
      </c>
      <c r="F17" s="15">
        <f t="shared" si="6"/>
        <v>320</v>
      </c>
      <c r="G17" s="15">
        <f>'[1]29'!H19</f>
        <v>0</v>
      </c>
      <c r="H17" s="16">
        <f>'[1]29'!I19</f>
        <v>0</v>
      </c>
      <c r="I17" s="16">
        <f>'[1]29'!J19</f>
        <v>152</v>
      </c>
      <c r="J17" s="16">
        <f>'[1]29'!K19</f>
        <v>0</v>
      </c>
      <c r="K17" s="15">
        <f t="shared" si="4"/>
        <v>152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152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'[1]29'!B20</f>
        <v>0</v>
      </c>
      <c r="C18" s="16">
        <f>'[1]29'!C20</f>
        <v>0</v>
      </c>
      <c r="D18" s="16">
        <f>'[1]29'!D20</f>
        <v>320</v>
      </c>
      <c r="E18" s="16">
        <f>'[1]29'!E20</f>
        <v>0</v>
      </c>
      <c r="F18" s="15">
        <f t="shared" si="6"/>
        <v>320</v>
      </c>
      <c r="G18" s="15">
        <f>'[1]29'!H20</f>
        <v>0</v>
      </c>
      <c r="H18" s="16">
        <f>'[1]29'!I20</f>
        <v>0</v>
      </c>
      <c r="I18" s="16">
        <f>'[1]29'!J20</f>
        <v>135</v>
      </c>
      <c r="J18" s="16">
        <f>'[1]29'!K20</f>
        <v>0</v>
      </c>
      <c r="K18" s="15">
        <f t="shared" si="4"/>
        <v>135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135</v>
      </c>
      <c r="P18" s="16">
        <f t="shared" si="3"/>
        <v>0</v>
      </c>
      <c r="Q18" s="17">
        <f t="shared" si="5"/>
        <v>135</v>
      </c>
      <c r="R18" s="17"/>
    </row>
    <row r="19" spans="1:18">
      <c r="A19" s="8" t="s">
        <v>61</v>
      </c>
      <c r="B19" s="15">
        <f>'[1]29'!B21</f>
        <v>0</v>
      </c>
      <c r="C19" s="16">
        <f>'[1]29'!C21</f>
        <v>0</v>
      </c>
      <c r="D19" s="16">
        <f>'[1]29'!D21</f>
        <v>320</v>
      </c>
      <c r="E19" s="16">
        <f>'[1]29'!E21</f>
        <v>0</v>
      </c>
      <c r="F19" s="15">
        <f t="shared" si="6"/>
        <v>320</v>
      </c>
      <c r="G19" s="15">
        <f>'[1]29'!H21</f>
        <v>0</v>
      </c>
      <c r="H19" s="16">
        <f>'[1]29'!I21</f>
        <v>0</v>
      </c>
      <c r="I19" s="16">
        <f>'[1]29'!J21</f>
        <v>135</v>
      </c>
      <c r="J19" s="16">
        <f>'[1]29'!K21</f>
        <v>0</v>
      </c>
      <c r="K19" s="15">
        <f t="shared" si="4"/>
        <v>135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135</v>
      </c>
      <c r="P19" s="16">
        <f t="shared" si="3"/>
        <v>0</v>
      </c>
      <c r="Q19" s="17">
        <f t="shared" si="5"/>
        <v>135</v>
      </c>
      <c r="R19" s="17"/>
    </row>
    <row r="20" spans="1:18">
      <c r="A20" s="8" t="s">
        <v>62</v>
      </c>
      <c r="B20" s="15">
        <f>'[1]29'!B22</f>
        <v>0</v>
      </c>
      <c r="C20" s="16">
        <f>'[1]29'!C22</f>
        <v>0</v>
      </c>
      <c r="D20" s="16">
        <f>'[1]29'!D22</f>
        <v>320</v>
      </c>
      <c r="E20" s="16">
        <f>'[1]29'!E22</f>
        <v>0</v>
      </c>
      <c r="F20" s="15">
        <f t="shared" si="6"/>
        <v>320</v>
      </c>
      <c r="G20" s="15">
        <f>'[1]29'!H22</f>
        <v>0</v>
      </c>
      <c r="H20" s="16">
        <f>'[1]29'!I22</f>
        <v>0</v>
      </c>
      <c r="I20" s="16">
        <f>'[1]29'!J22</f>
        <v>135</v>
      </c>
      <c r="J20" s="16">
        <f>'[1]29'!K22</f>
        <v>0</v>
      </c>
      <c r="K20" s="15">
        <f t="shared" si="4"/>
        <v>135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135</v>
      </c>
      <c r="P20" s="16">
        <f t="shared" si="3"/>
        <v>0</v>
      </c>
      <c r="Q20" s="17">
        <f t="shared" si="5"/>
        <v>135</v>
      </c>
      <c r="R20" s="17"/>
    </row>
    <row r="21" spans="1:18">
      <c r="A21" s="8" t="s">
        <v>63</v>
      </c>
      <c r="B21" s="15">
        <f>'[1]29'!B23</f>
        <v>0</v>
      </c>
      <c r="C21" s="16">
        <f>'[1]29'!C23</f>
        <v>0</v>
      </c>
      <c r="D21" s="16">
        <f>'[1]29'!D23</f>
        <v>320</v>
      </c>
      <c r="E21" s="16">
        <f>'[1]29'!E23</f>
        <v>0</v>
      </c>
      <c r="F21" s="15">
        <f t="shared" si="6"/>
        <v>320</v>
      </c>
      <c r="G21" s="15">
        <f>'[1]29'!H23</f>
        <v>0</v>
      </c>
      <c r="H21" s="16">
        <f>'[1]29'!I23</f>
        <v>0</v>
      </c>
      <c r="I21" s="16">
        <f>'[1]29'!J23</f>
        <v>135</v>
      </c>
      <c r="J21" s="16">
        <f>'[1]29'!K23</f>
        <v>0</v>
      </c>
      <c r="K21" s="15">
        <f t="shared" si="4"/>
        <v>135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135</v>
      </c>
      <c r="P21" s="16">
        <f t="shared" si="3"/>
        <v>0</v>
      </c>
      <c r="Q21" s="17">
        <f t="shared" si="5"/>
        <v>135</v>
      </c>
      <c r="R21" s="17"/>
    </row>
    <row r="22" spans="1:18">
      <c r="A22" s="8" t="s">
        <v>64</v>
      </c>
      <c r="B22" s="15">
        <f>'[1]29'!B24</f>
        <v>0</v>
      </c>
      <c r="C22" s="16">
        <f>'[1]29'!C24</f>
        <v>0</v>
      </c>
      <c r="D22" s="16">
        <f>'[1]29'!D24</f>
        <v>320</v>
      </c>
      <c r="E22" s="16">
        <f>'[1]29'!E24</f>
        <v>0</v>
      </c>
      <c r="F22" s="15">
        <f t="shared" si="6"/>
        <v>320</v>
      </c>
      <c r="G22" s="15">
        <f>'[1]29'!H24</f>
        <v>0</v>
      </c>
      <c r="H22" s="16">
        <f>'[1]29'!I24</f>
        <v>0</v>
      </c>
      <c r="I22" s="16">
        <f>'[1]29'!J24</f>
        <v>135</v>
      </c>
      <c r="J22" s="16">
        <f>'[1]29'!K24</f>
        <v>0</v>
      </c>
      <c r="K22" s="15">
        <f t="shared" si="4"/>
        <v>135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135</v>
      </c>
      <c r="P22" s="16">
        <f t="shared" si="3"/>
        <v>0</v>
      </c>
      <c r="Q22" s="17">
        <f t="shared" si="5"/>
        <v>135</v>
      </c>
      <c r="R22" s="17"/>
    </row>
    <row r="23" spans="1:18">
      <c r="A23" s="8" t="s">
        <v>65</v>
      </c>
      <c r="B23" s="15">
        <f>'[1]29'!B25</f>
        <v>0</v>
      </c>
      <c r="C23" s="16">
        <f>'[1]29'!C25</f>
        <v>0</v>
      </c>
      <c r="D23" s="16">
        <f>'[1]29'!D25</f>
        <v>320</v>
      </c>
      <c r="E23" s="16">
        <f>'[1]29'!E25</f>
        <v>0</v>
      </c>
      <c r="F23" s="15">
        <f t="shared" si="6"/>
        <v>320</v>
      </c>
      <c r="G23" s="15">
        <f>'[1]29'!H25</f>
        <v>0</v>
      </c>
      <c r="H23" s="16">
        <f>'[1]29'!I25</f>
        <v>0</v>
      </c>
      <c r="I23" s="16">
        <f>'[1]29'!J25</f>
        <v>120</v>
      </c>
      <c r="J23" s="16">
        <f>'[1]29'!K25</f>
        <v>0</v>
      </c>
      <c r="K23" s="15">
        <f t="shared" si="4"/>
        <v>120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120</v>
      </c>
      <c r="P23" s="16">
        <f t="shared" si="3"/>
        <v>0</v>
      </c>
      <c r="Q23" s="17">
        <f t="shared" si="5"/>
        <v>120</v>
      </c>
      <c r="R23" s="17"/>
    </row>
    <row r="24" spans="1:18">
      <c r="A24" s="8" t="s">
        <v>66</v>
      </c>
      <c r="B24" s="15">
        <f>'[1]29'!B26</f>
        <v>0</v>
      </c>
      <c r="C24" s="16">
        <f>'[1]29'!C26</f>
        <v>0</v>
      </c>
      <c r="D24" s="16">
        <f>'[1]29'!D26</f>
        <v>320</v>
      </c>
      <c r="E24" s="16">
        <f>'[1]29'!E26</f>
        <v>0</v>
      </c>
      <c r="F24" s="15">
        <f t="shared" si="6"/>
        <v>320</v>
      </c>
      <c r="G24" s="15">
        <f>'[1]29'!H26</f>
        <v>0</v>
      </c>
      <c r="H24" s="16">
        <f>'[1]29'!I26</f>
        <v>0</v>
      </c>
      <c r="I24" s="16">
        <f>'[1]29'!J26</f>
        <v>120</v>
      </c>
      <c r="J24" s="16">
        <f>'[1]29'!K26</f>
        <v>0</v>
      </c>
      <c r="K24" s="15">
        <f t="shared" si="4"/>
        <v>120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120</v>
      </c>
      <c r="P24" s="16">
        <f t="shared" si="3"/>
        <v>0</v>
      </c>
      <c r="Q24" s="17">
        <f t="shared" si="5"/>
        <v>120</v>
      </c>
      <c r="R24" s="17"/>
    </row>
    <row r="25" spans="1:18">
      <c r="A25" s="8" t="s">
        <v>67</v>
      </c>
      <c r="B25" s="15">
        <f>'[1]29'!B27</f>
        <v>0</v>
      </c>
      <c r="C25" s="16">
        <f>'[1]29'!C27</f>
        <v>0</v>
      </c>
      <c r="D25" s="16">
        <f>'[1]29'!D27</f>
        <v>320</v>
      </c>
      <c r="E25" s="16">
        <f>'[1]29'!E27</f>
        <v>0</v>
      </c>
      <c r="F25" s="15">
        <f t="shared" si="6"/>
        <v>320</v>
      </c>
      <c r="G25" s="15">
        <f>'[1]29'!H27</f>
        <v>0</v>
      </c>
      <c r="H25" s="16">
        <f>'[1]29'!I27</f>
        <v>0</v>
      </c>
      <c r="I25" s="16">
        <f>'[1]29'!J27</f>
        <v>120</v>
      </c>
      <c r="J25" s="16">
        <f>'[1]29'!K27</f>
        <v>0</v>
      </c>
      <c r="K25" s="15">
        <f t="shared" si="4"/>
        <v>120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120</v>
      </c>
      <c r="P25" s="16">
        <f t="shared" si="3"/>
        <v>0</v>
      </c>
      <c r="Q25" s="17">
        <f t="shared" si="5"/>
        <v>120</v>
      </c>
      <c r="R25" s="17"/>
    </row>
    <row r="26" spans="1:18">
      <c r="A26" s="8" t="s">
        <v>68</v>
      </c>
      <c r="B26" s="15">
        <f>'[1]29'!B28</f>
        <v>0</v>
      </c>
      <c r="C26" s="16">
        <f>'[1]29'!C28</f>
        <v>0</v>
      </c>
      <c r="D26" s="16">
        <f>'[1]29'!D28</f>
        <v>320</v>
      </c>
      <c r="E26" s="16">
        <f>'[1]29'!E28</f>
        <v>0</v>
      </c>
      <c r="F26" s="15">
        <f t="shared" si="6"/>
        <v>320</v>
      </c>
      <c r="G26" s="15">
        <f>'[1]29'!H28</f>
        <v>0</v>
      </c>
      <c r="H26" s="16">
        <f>'[1]29'!I28</f>
        <v>0</v>
      </c>
      <c r="I26" s="16">
        <f>'[1]29'!J28</f>
        <v>120</v>
      </c>
      <c r="J26" s="16">
        <f>'[1]29'!K28</f>
        <v>0</v>
      </c>
      <c r="K26" s="15">
        <f t="shared" si="4"/>
        <v>120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120</v>
      </c>
      <c r="P26" s="16">
        <f t="shared" si="3"/>
        <v>0</v>
      </c>
      <c r="Q26" s="17">
        <f t="shared" si="5"/>
        <v>120</v>
      </c>
      <c r="R26" s="17"/>
    </row>
    <row r="27" spans="1:18">
      <c r="A27" s="8" t="s">
        <v>69</v>
      </c>
      <c r="B27" s="15">
        <f>'[1]29'!B29</f>
        <v>0</v>
      </c>
      <c r="C27" s="16">
        <f>'[1]29'!C29</f>
        <v>0</v>
      </c>
      <c r="D27" s="16">
        <f>'[1]29'!D29</f>
        <v>320</v>
      </c>
      <c r="E27" s="16">
        <f>'[1]29'!E29</f>
        <v>0</v>
      </c>
      <c r="F27" s="15">
        <f t="shared" si="6"/>
        <v>320</v>
      </c>
      <c r="G27" s="15">
        <f>'[1]29'!H29</f>
        <v>0</v>
      </c>
      <c r="H27" s="16">
        <f>'[1]29'!I29</f>
        <v>0</v>
      </c>
      <c r="I27" s="16">
        <f>'[1]29'!J29</f>
        <v>120</v>
      </c>
      <c r="J27" s="16">
        <f>'[1]29'!K29</f>
        <v>0</v>
      </c>
      <c r="K27" s="15">
        <f t="shared" si="4"/>
        <v>120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120</v>
      </c>
      <c r="P27" s="16">
        <f t="shared" si="3"/>
        <v>0</v>
      </c>
      <c r="Q27" s="17">
        <f t="shared" si="5"/>
        <v>120</v>
      </c>
      <c r="R27" s="17"/>
    </row>
    <row r="28" spans="1:18">
      <c r="A28" s="8" t="s">
        <v>70</v>
      </c>
      <c r="B28" s="15">
        <f>'[1]29'!B30</f>
        <v>0</v>
      </c>
      <c r="C28" s="16">
        <f>'[1]29'!C30</f>
        <v>0</v>
      </c>
      <c r="D28" s="16">
        <f>'[1]29'!D30</f>
        <v>320</v>
      </c>
      <c r="E28" s="16">
        <f>'[1]29'!E30</f>
        <v>0</v>
      </c>
      <c r="F28" s="15">
        <f t="shared" si="6"/>
        <v>320</v>
      </c>
      <c r="G28" s="15">
        <f>'[1]29'!H30</f>
        <v>0</v>
      </c>
      <c r="H28" s="16">
        <f>'[1]29'!I30</f>
        <v>0</v>
      </c>
      <c r="I28" s="16">
        <f>'[1]29'!J30</f>
        <v>120</v>
      </c>
      <c r="J28" s="16">
        <f>'[1]29'!K30</f>
        <v>0</v>
      </c>
      <c r="K28" s="15">
        <f t="shared" si="4"/>
        <v>120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120</v>
      </c>
      <c r="P28" s="16">
        <f t="shared" si="3"/>
        <v>0</v>
      </c>
      <c r="Q28" s="17">
        <f t="shared" si="5"/>
        <v>120</v>
      </c>
      <c r="R28" s="17"/>
    </row>
    <row r="29" spans="1:18">
      <c r="A29" s="8" t="s">
        <v>71</v>
      </c>
      <c r="B29" s="15">
        <f>'[1]29'!B31</f>
        <v>0</v>
      </c>
      <c r="C29" s="16">
        <f>'[1]29'!C31</f>
        <v>0</v>
      </c>
      <c r="D29" s="16">
        <f>'[1]29'!D31</f>
        <v>320</v>
      </c>
      <c r="E29" s="16">
        <f>'[1]29'!E31</f>
        <v>0</v>
      </c>
      <c r="F29" s="15">
        <f t="shared" si="6"/>
        <v>320</v>
      </c>
      <c r="G29" s="15">
        <f>'[1]29'!H31</f>
        <v>0</v>
      </c>
      <c r="H29" s="16">
        <f>'[1]29'!I31</f>
        <v>0</v>
      </c>
      <c r="I29" s="16">
        <f>'[1]29'!J31</f>
        <v>120</v>
      </c>
      <c r="J29" s="16">
        <f>'[1]29'!K31</f>
        <v>0</v>
      </c>
      <c r="K29" s="15">
        <f t="shared" si="4"/>
        <v>120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120</v>
      </c>
      <c r="P29" s="16">
        <f t="shared" si="3"/>
        <v>0</v>
      </c>
      <c r="Q29" s="17">
        <f t="shared" si="5"/>
        <v>120</v>
      </c>
      <c r="R29" s="17"/>
    </row>
    <row r="30" spans="1:18">
      <c r="A30" s="8" t="s">
        <v>72</v>
      </c>
      <c r="B30" s="15">
        <f>'[1]29'!B32</f>
        <v>0</v>
      </c>
      <c r="C30" s="16">
        <f>'[1]29'!C32</f>
        <v>0</v>
      </c>
      <c r="D30" s="16">
        <f>'[1]29'!D32</f>
        <v>320</v>
      </c>
      <c r="E30" s="16">
        <f>'[1]29'!E32</f>
        <v>0</v>
      </c>
      <c r="F30" s="15">
        <f t="shared" si="6"/>
        <v>320</v>
      </c>
      <c r="G30" s="15">
        <f>'[1]29'!H32</f>
        <v>0</v>
      </c>
      <c r="H30" s="16">
        <f>'[1]29'!I32</f>
        <v>0</v>
      </c>
      <c r="I30" s="16">
        <f>'[1]29'!J32</f>
        <v>120</v>
      </c>
      <c r="J30" s="16">
        <f>'[1]29'!K32</f>
        <v>0</v>
      </c>
      <c r="K30" s="15">
        <f t="shared" si="4"/>
        <v>120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120</v>
      </c>
      <c r="P30" s="16">
        <f t="shared" si="3"/>
        <v>0</v>
      </c>
      <c r="Q30" s="17">
        <f t="shared" si="5"/>
        <v>120</v>
      </c>
      <c r="R30" s="17"/>
    </row>
    <row r="31" spans="1:18">
      <c r="A31" s="8" t="s">
        <v>73</v>
      </c>
      <c r="B31" s="15">
        <f>'[1]29'!B33</f>
        <v>0</v>
      </c>
      <c r="C31" s="16">
        <f>'[1]29'!C33</f>
        <v>0</v>
      </c>
      <c r="D31" s="16">
        <f>'[1]29'!D33</f>
        <v>320</v>
      </c>
      <c r="E31" s="16">
        <f>'[1]29'!E33</f>
        <v>0</v>
      </c>
      <c r="F31" s="15">
        <f t="shared" si="6"/>
        <v>320</v>
      </c>
      <c r="G31" s="15">
        <f>'[1]29'!H33</f>
        <v>0</v>
      </c>
      <c r="H31" s="16">
        <f>'[1]29'!I33</f>
        <v>0</v>
      </c>
      <c r="I31" s="16">
        <f>'[1]29'!J33</f>
        <v>120</v>
      </c>
      <c r="J31" s="16">
        <f>'[1]29'!K33</f>
        <v>0</v>
      </c>
      <c r="K31" s="15">
        <f t="shared" si="4"/>
        <v>120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120</v>
      </c>
      <c r="P31" s="16">
        <f t="shared" si="3"/>
        <v>0</v>
      </c>
      <c r="Q31" s="17">
        <f t="shared" si="5"/>
        <v>120</v>
      </c>
      <c r="R31" s="17"/>
    </row>
    <row r="32" spans="1:18">
      <c r="A32" s="8" t="s">
        <v>74</v>
      </c>
      <c r="B32" s="15">
        <f>'[1]29'!B34</f>
        <v>0</v>
      </c>
      <c r="C32" s="16">
        <f>'[1]29'!C34</f>
        <v>0</v>
      </c>
      <c r="D32" s="16">
        <f>'[1]29'!D34</f>
        <v>320</v>
      </c>
      <c r="E32" s="16">
        <f>'[1]29'!E34</f>
        <v>0</v>
      </c>
      <c r="F32" s="15">
        <f t="shared" si="6"/>
        <v>320</v>
      </c>
      <c r="G32" s="15">
        <f>'[1]29'!H34</f>
        <v>0</v>
      </c>
      <c r="H32" s="16">
        <f>'[1]29'!I34</f>
        <v>0</v>
      </c>
      <c r="I32" s="16">
        <f>'[1]29'!J34</f>
        <v>120</v>
      </c>
      <c r="J32" s="16">
        <f>'[1]29'!K34</f>
        <v>0</v>
      </c>
      <c r="K32" s="15">
        <f t="shared" si="4"/>
        <v>120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120</v>
      </c>
      <c r="P32" s="16">
        <f t="shared" si="3"/>
        <v>0</v>
      </c>
      <c r="Q32" s="17">
        <f t="shared" si="5"/>
        <v>120</v>
      </c>
      <c r="R32" s="17"/>
    </row>
    <row r="33" spans="1:18">
      <c r="A33" s="8" t="s">
        <v>75</v>
      </c>
      <c r="B33" s="15">
        <f>'[1]29'!B35</f>
        <v>0</v>
      </c>
      <c r="C33" s="16">
        <f>'[1]29'!C35</f>
        <v>0</v>
      </c>
      <c r="D33" s="16">
        <f>'[1]29'!D35</f>
        <v>320</v>
      </c>
      <c r="E33" s="16">
        <f>'[1]29'!E35</f>
        <v>0</v>
      </c>
      <c r="F33" s="15">
        <f t="shared" si="6"/>
        <v>320</v>
      </c>
      <c r="G33" s="15">
        <f>'[1]29'!H35</f>
        <v>0</v>
      </c>
      <c r="H33" s="16">
        <f>'[1]29'!I35</f>
        <v>0</v>
      </c>
      <c r="I33" s="16">
        <f>'[1]29'!J35</f>
        <v>120</v>
      </c>
      <c r="J33" s="16">
        <f>'[1]29'!K35</f>
        <v>0</v>
      </c>
      <c r="K33" s="15">
        <f t="shared" si="4"/>
        <v>120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120</v>
      </c>
      <c r="P33" s="16">
        <f t="shared" si="3"/>
        <v>0</v>
      </c>
      <c r="Q33" s="17">
        <f t="shared" si="5"/>
        <v>120</v>
      </c>
      <c r="R33" s="17"/>
    </row>
    <row r="34" spans="1:18">
      <c r="A34" s="8" t="s">
        <v>76</v>
      </c>
      <c r="B34" s="15">
        <f>'[1]29'!B36</f>
        <v>0</v>
      </c>
      <c r="C34" s="16">
        <f>'[1]29'!C36</f>
        <v>0</v>
      </c>
      <c r="D34" s="16">
        <f>'[1]29'!D36</f>
        <v>320</v>
      </c>
      <c r="E34" s="16">
        <f>'[1]29'!E36</f>
        <v>0</v>
      </c>
      <c r="F34" s="15">
        <f t="shared" si="6"/>
        <v>320</v>
      </c>
      <c r="G34" s="15">
        <f>'[1]29'!H36</f>
        <v>0</v>
      </c>
      <c r="H34" s="16">
        <f>'[1]29'!I36</f>
        <v>0</v>
      </c>
      <c r="I34" s="16">
        <f>'[1]29'!J36</f>
        <v>120</v>
      </c>
      <c r="J34" s="16">
        <f>'[1]29'!K36</f>
        <v>0</v>
      </c>
      <c r="K34" s="15">
        <f t="shared" si="4"/>
        <v>120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120</v>
      </c>
      <c r="P34" s="16">
        <f t="shared" si="3"/>
        <v>0</v>
      </c>
      <c r="Q34" s="17">
        <f t="shared" si="5"/>
        <v>120</v>
      </c>
      <c r="R34" s="17"/>
    </row>
    <row r="35" spans="1:18">
      <c r="A35" s="8" t="s">
        <v>77</v>
      </c>
      <c r="B35" s="15">
        <f>'[1]29'!B37</f>
        <v>0</v>
      </c>
      <c r="C35" s="16">
        <f>'[1]29'!C37</f>
        <v>0</v>
      </c>
      <c r="D35" s="16">
        <f>'[1]29'!D37</f>
        <v>320</v>
      </c>
      <c r="E35" s="16">
        <f>'[1]29'!E37</f>
        <v>0</v>
      </c>
      <c r="F35" s="15">
        <f t="shared" si="6"/>
        <v>320</v>
      </c>
      <c r="G35" s="15">
        <f>'[1]29'!H37</f>
        <v>0</v>
      </c>
      <c r="H35" s="16">
        <f>'[1]29'!I37</f>
        <v>0</v>
      </c>
      <c r="I35" s="16">
        <f>'[1]29'!J37</f>
        <v>120</v>
      </c>
      <c r="J35" s="16">
        <f>'[1]29'!K37</f>
        <v>0</v>
      </c>
      <c r="K35" s="15">
        <f t="shared" si="4"/>
        <v>120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120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120</v>
      </c>
      <c r="R35" s="17"/>
    </row>
    <row r="36" spans="1:18">
      <c r="A36" s="8" t="s">
        <v>78</v>
      </c>
      <c r="B36" s="15">
        <f>'[1]29'!B38</f>
        <v>0</v>
      </c>
      <c r="C36" s="16">
        <f>'[1]29'!C38</f>
        <v>0</v>
      </c>
      <c r="D36" s="16">
        <f>'[1]29'!D38</f>
        <v>320</v>
      </c>
      <c r="E36" s="16">
        <f>'[1]29'!E38</f>
        <v>0</v>
      </c>
      <c r="F36" s="15">
        <f t="shared" si="6"/>
        <v>320</v>
      </c>
      <c r="G36" s="15">
        <f>'[1]29'!H38</f>
        <v>0</v>
      </c>
      <c r="H36" s="16">
        <f>'[1]29'!I38</f>
        <v>0</v>
      </c>
      <c r="I36" s="16">
        <f>'[1]29'!J38</f>
        <v>120</v>
      </c>
      <c r="J36" s="16">
        <f>'[1]29'!K38</f>
        <v>0</v>
      </c>
      <c r="K36" s="15">
        <f t="shared" si="4"/>
        <v>120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120</v>
      </c>
      <c r="P36" s="16">
        <f t="shared" si="10"/>
        <v>0</v>
      </c>
      <c r="Q36" s="17">
        <f t="shared" si="5"/>
        <v>120</v>
      </c>
      <c r="R36" s="17"/>
    </row>
    <row r="37" spans="1:18">
      <c r="A37" s="8" t="s">
        <v>79</v>
      </c>
      <c r="B37" s="15">
        <f>'[1]29'!B39</f>
        <v>0</v>
      </c>
      <c r="C37" s="16">
        <f>'[1]29'!C39</f>
        <v>0</v>
      </c>
      <c r="D37" s="16">
        <f>'[1]29'!D39</f>
        <v>320</v>
      </c>
      <c r="E37" s="16">
        <f>'[1]29'!E39</f>
        <v>0</v>
      </c>
      <c r="F37" s="15">
        <f t="shared" si="6"/>
        <v>320</v>
      </c>
      <c r="G37" s="15">
        <f>'[1]29'!H39</f>
        <v>0</v>
      </c>
      <c r="H37" s="16">
        <f>'[1]29'!I39</f>
        <v>0</v>
      </c>
      <c r="I37" s="16">
        <f>'[1]29'!J39</f>
        <v>125</v>
      </c>
      <c r="J37" s="16">
        <f>'[1]29'!K39</f>
        <v>0</v>
      </c>
      <c r="K37" s="15">
        <f t="shared" si="4"/>
        <v>125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125</v>
      </c>
      <c r="P37" s="16">
        <f t="shared" si="10"/>
        <v>0</v>
      </c>
      <c r="Q37" s="17">
        <f t="shared" si="5"/>
        <v>125</v>
      </c>
      <c r="R37" s="17"/>
    </row>
    <row r="38" spans="1:18">
      <c r="A38" s="8" t="s">
        <v>80</v>
      </c>
      <c r="B38" s="15">
        <f>'[1]29'!B40</f>
        <v>0</v>
      </c>
      <c r="C38" s="16">
        <f>'[1]29'!C40</f>
        <v>0</v>
      </c>
      <c r="D38" s="16">
        <f>'[1]29'!D40</f>
        <v>320</v>
      </c>
      <c r="E38" s="16">
        <f>'[1]29'!E40</f>
        <v>0</v>
      </c>
      <c r="F38" s="15">
        <f t="shared" si="6"/>
        <v>320</v>
      </c>
      <c r="G38" s="15">
        <f>'[1]29'!H40</f>
        <v>0</v>
      </c>
      <c r="H38" s="16">
        <f>'[1]29'!I40</f>
        <v>0</v>
      </c>
      <c r="I38" s="16">
        <f>'[1]29'!J40</f>
        <v>125</v>
      </c>
      <c r="J38" s="16">
        <f>'[1]29'!K40</f>
        <v>0</v>
      </c>
      <c r="K38" s="15">
        <f t="shared" si="4"/>
        <v>125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125</v>
      </c>
      <c r="P38" s="16">
        <f t="shared" si="10"/>
        <v>0</v>
      </c>
      <c r="Q38" s="17">
        <f t="shared" si="5"/>
        <v>125</v>
      </c>
      <c r="R38" s="17"/>
    </row>
    <row r="39" spans="1:18">
      <c r="A39" s="8" t="s">
        <v>81</v>
      </c>
      <c r="B39" s="15">
        <f>'[1]29'!B41</f>
        <v>0</v>
      </c>
      <c r="C39" s="16">
        <f>'[1]29'!C41</f>
        <v>0</v>
      </c>
      <c r="D39" s="16">
        <f>'[1]29'!D41</f>
        <v>320</v>
      </c>
      <c r="E39" s="16">
        <f>'[1]29'!E41</f>
        <v>0</v>
      </c>
      <c r="F39" s="15">
        <f t="shared" si="6"/>
        <v>320</v>
      </c>
      <c r="G39" s="15">
        <f>'[1]29'!H41</f>
        <v>0</v>
      </c>
      <c r="H39" s="16">
        <f>'[1]29'!I41</f>
        <v>0</v>
      </c>
      <c r="I39" s="16">
        <f>'[1]29'!J41</f>
        <v>125</v>
      </c>
      <c r="J39" s="16">
        <f>'[1]29'!K41</f>
        <v>0</v>
      </c>
      <c r="K39" s="15">
        <f t="shared" si="4"/>
        <v>125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125</v>
      </c>
      <c r="P39" s="16">
        <f t="shared" si="10"/>
        <v>0</v>
      </c>
      <c r="Q39" s="17">
        <f t="shared" si="5"/>
        <v>125</v>
      </c>
      <c r="R39" s="17"/>
    </row>
    <row r="40" spans="1:18">
      <c r="A40" s="8" t="s">
        <v>82</v>
      </c>
      <c r="B40" s="15">
        <f>'[1]29'!B42</f>
        <v>0</v>
      </c>
      <c r="C40" s="16">
        <f>'[1]29'!C42</f>
        <v>0</v>
      </c>
      <c r="D40" s="16">
        <f>'[1]29'!D42</f>
        <v>320</v>
      </c>
      <c r="E40" s="16">
        <f>'[1]29'!E42</f>
        <v>0</v>
      </c>
      <c r="F40" s="15">
        <f t="shared" si="6"/>
        <v>320</v>
      </c>
      <c r="G40" s="15">
        <f>'[1]29'!H42</f>
        <v>0</v>
      </c>
      <c r="H40" s="16">
        <f>'[1]29'!I42</f>
        <v>0</v>
      </c>
      <c r="I40" s="16">
        <f>'[1]29'!J42</f>
        <v>125</v>
      </c>
      <c r="J40" s="16">
        <f>'[1]29'!K42</f>
        <v>0</v>
      </c>
      <c r="K40" s="15">
        <f t="shared" si="4"/>
        <v>125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125</v>
      </c>
      <c r="P40" s="16">
        <f t="shared" si="10"/>
        <v>0</v>
      </c>
      <c r="Q40" s="17">
        <f t="shared" si="5"/>
        <v>125</v>
      </c>
      <c r="R40" s="17"/>
    </row>
    <row r="41" spans="1:18">
      <c r="A41" s="8" t="s">
        <v>83</v>
      </c>
      <c r="B41" s="15">
        <f>'[1]29'!B43</f>
        <v>0</v>
      </c>
      <c r="C41" s="16">
        <f>'[1]29'!C43</f>
        <v>0</v>
      </c>
      <c r="D41" s="16">
        <f>'[1]29'!D43</f>
        <v>320</v>
      </c>
      <c r="E41" s="16">
        <f>'[1]29'!E43</f>
        <v>0</v>
      </c>
      <c r="F41" s="15">
        <f t="shared" si="6"/>
        <v>320</v>
      </c>
      <c r="G41" s="15">
        <f>'[1]29'!H43</f>
        <v>0</v>
      </c>
      <c r="H41" s="16">
        <f>'[1]29'!I43</f>
        <v>0</v>
      </c>
      <c r="I41" s="16">
        <f>'[1]29'!J43</f>
        <v>125</v>
      </c>
      <c r="J41" s="16">
        <f>'[1]29'!K43</f>
        <v>0</v>
      </c>
      <c r="K41" s="15">
        <f t="shared" si="4"/>
        <v>125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125</v>
      </c>
      <c r="P41" s="16">
        <f t="shared" si="10"/>
        <v>0</v>
      </c>
      <c r="Q41" s="17">
        <f t="shared" si="5"/>
        <v>125</v>
      </c>
      <c r="R41" s="17"/>
    </row>
    <row r="42" spans="1:18">
      <c r="A42" s="8" t="s">
        <v>84</v>
      </c>
      <c r="B42" s="15">
        <f>'[1]29'!B44</f>
        <v>0</v>
      </c>
      <c r="C42" s="16">
        <f>'[1]29'!C44</f>
        <v>0</v>
      </c>
      <c r="D42" s="16">
        <f>'[1]29'!D44</f>
        <v>320</v>
      </c>
      <c r="E42" s="16">
        <f>'[1]29'!E44</f>
        <v>0</v>
      </c>
      <c r="F42" s="15">
        <f t="shared" si="6"/>
        <v>320</v>
      </c>
      <c r="G42" s="15">
        <f>'[1]29'!H44</f>
        <v>0</v>
      </c>
      <c r="H42" s="16">
        <f>'[1]29'!I44</f>
        <v>0</v>
      </c>
      <c r="I42" s="16">
        <f>'[1]29'!J44</f>
        <v>125</v>
      </c>
      <c r="J42" s="16">
        <f>'[1]29'!K44</f>
        <v>0</v>
      </c>
      <c r="K42" s="15">
        <f t="shared" si="4"/>
        <v>125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125</v>
      </c>
      <c r="P42" s="16">
        <f t="shared" si="10"/>
        <v>0</v>
      </c>
      <c r="Q42" s="17">
        <f t="shared" si="5"/>
        <v>125</v>
      </c>
      <c r="R42" s="17"/>
    </row>
    <row r="43" spans="1:18">
      <c r="A43" s="8" t="s">
        <v>85</v>
      </c>
      <c r="B43" s="15">
        <f>'[1]29'!B45</f>
        <v>0</v>
      </c>
      <c r="C43" s="16">
        <f>'[1]29'!C45</f>
        <v>0</v>
      </c>
      <c r="D43" s="16">
        <f>'[1]29'!D45</f>
        <v>320</v>
      </c>
      <c r="E43" s="16">
        <f>'[1]29'!E45</f>
        <v>0</v>
      </c>
      <c r="F43" s="15">
        <f t="shared" si="6"/>
        <v>320</v>
      </c>
      <c r="G43" s="15">
        <f>'[1]29'!H45</f>
        <v>0</v>
      </c>
      <c r="H43" s="16">
        <f>'[1]29'!I45</f>
        <v>0</v>
      </c>
      <c r="I43" s="16">
        <f>'[1]29'!J45</f>
        <v>125</v>
      </c>
      <c r="J43" s="16">
        <f>'[1]29'!K45</f>
        <v>0</v>
      </c>
      <c r="K43" s="15">
        <f t="shared" si="4"/>
        <v>125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125</v>
      </c>
      <c r="P43" s="16">
        <f t="shared" si="10"/>
        <v>0</v>
      </c>
      <c r="Q43" s="17">
        <f t="shared" si="5"/>
        <v>125</v>
      </c>
      <c r="R43" s="17"/>
    </row>
    <row r="44" spans="1:18">
      <c r="A44" s="8" t="s">
        <v>86</v>
      </c>
      <c r="B44" s="15">
        <f>'[1]29'!B46</f>
        <v>0</v>
      </c>
      <c r="C44" s="16">
        <f>'[1]29'!C46</f>
        <v>0</v>
      </c>
      <c r="D44" s="16">
        <f>'[1]29'!D46</f>
        <v>320</v>
      </c>
      <c r="E44" s="16">
        <f>'[1]29'!E46</f>
        <v>0</v>
      </c>
      <c r="F44" s="15">
        <f t="shared" si="6"/>
        <v>320</v>
      </c>
      <c r="G44" s="15">
        <f>'[1]29'!H46</f>
        <v>0</v>
      </c>
      <c r="H44" s="16">
        <f>'[1]29'!I46</f>
        <v>0</v>
      </c>
      <c r="I44" s="16">
        <f>'[1]29'!J46</f>
        <v>125</v>
      </c>
      <c r="J44" s="16">
        <f>'[1]29'!K46</f>
        <v>0</v>
      </c>
      <c r="K44" s="15">
        <f t="shared" si="4"/>
        <v>125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125</v>
      </c>
      <c r="P44" s="16">
        <f t="shared" si="10"/>
        <v>0</v>
      </c>
      <c r="Q44" s="17">
        <f t="shared" si="5"/>
        <v>125</v>
      </c>
      <c r="R44" s="17"/>
    </row>
    <row r="45" spans="1:18">
      <c r="A45" s="8" t="s">
        <v>87</v>
      </c>
      <c r="B45" s="15">
        <f>'[1]29'!B47</f>
        <v>0</v>
      </c>
      <c r="C45" s="16">
        <f>'[1]29'!C47</f>
        <v>0</v>
      </c>
      <c r="D45" s="16">
        <f>'[1]29'!D47</f>
        <v>320</v>
      </c>
      <c r="E45" s="16">
        <f>'[1]29'!E47</f>
        <v>0</v>
      </c>
      <c r="F45" s="15">
        <f t="shared" si="6"/>
        <v>320</v>
      </c>
      <c r="G45" s="15">
        <f>'[1]29'!H47</f>
        <v>0</v>
      </c>
      <c r="H45" s="16">
        <f>'[1]29'!I47</f>
        <v>0</v>
      </c>
      <c r="I45" s="16">
        <f>'[1]29'!J47</f>
        <v>125</v>
      </c>
      <c r="J45" s="16">
        <f>'[1]29'!K47</f>
        <v>0</v>
      </c>
      <c r="K45" s="15">
        <f t="shared" si="4"/>
        <v>125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125</v>
      </c>
      <c r="P45" s="16">
        <f t="shared" si="10"/>
        <v>0</v>
      </c>
      <c r="Q45" s="17">
        <f t="shared" si="5"/>
        <v>125</v>
      </c>
      <c r="R45" s="17"/>
    </row>
    <row r="46" spans="1:18">
      <c r="A46" s="8" t="s">
        <v>88</v>
      </c>
      <c r="B46" s="15">
        <f>'[1]29'!B48</f>
        <v>0</v>
      </c>
      <c r="C46" s="16">
        <f>'[1]29'!C48</f>
        <v>0</v>
      </c>
      <c r="D46" s="16">
        <f>'[1]29'!D48</f>
        <v>320</v>
      </c>
      <c r="E46" s="16">
        <f>'[1]29'!E48</f>
        <v>0</v>
      </c>
      <c r="F46" s="15">
        <f t="shared" si="6"/>
        <v>320</v>
      </c>
      <c r="G46" s="15">
        <f>'[1]29'!H48</f>
        <v>0</v>
      </c>
      <c r="H46" s="16">
        <f>'[1]29'!I48</f>
        <v>0</v>
      </c>
      <c r="I46" s="16">
        <f>'[1]29'!J48</f>
        <v>125</v>
      </c>
      <c r="J46" s="16">
        <f>'[1]29'!K48</f>
        <v>0</v>
      </c>
      <c r="K46" s="15">
        <f t="shared" si="4"/>
        <v>125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125</v>
      </c>
      <c r="P46" s="16">
        <f t="shared" si="10"/>
        <v>0</v>
      </c>
      <c r="Q46" s="17">
        <f t="shared" si="5"/>
        <v>125</v>
      </c>
      <c r="R46" s="17"/>
    </row>
    <row r="47" spans="1:18">
      <c r="A47" s="8" t="s">
        <v>89</v>
      </c>
      <c r="B47" s="15">
        <f>'[1]29'!B49</f>
        <v>0</v>
      </c>
      <c r="C47" s="16">
        <f>'[1]29'!C49</f>
        <v>0</v>
      </c>
      <c r="D47" s="16">
        <f>'[1]29'!D49</f>
        <v>320</v>
      </c>
      <c r="E47" s="16">
        <f>'[1]29'!E49</f>
        <v>0</v>
      </c>
      <c r="F47" s="15">
        <f t="shared" si="6"/>
        <v>320</v>
      </c>
      <c r="G47" s="15">
        <f>'[1]29'!H49</f>
        <v>0</v>
      </c>
      <c r="H47" s="16">
        <f>'[1]29'!I49</f>
        <v>0</v>
      </c>
      <c r="I47" s="16">
        <f>'[1]29'!J49</f>
        <v>125</v>
      </c>
      <c r="J47" s="16">
        <f>'[1]29'!K49</f>
        <v>0</v>
      </c>
      <c r="K47" s="15">
        <f t="shared" si="4"/>
        <v>125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125</v>
      </c>
      <c r="P47" s="16">
        <f t="shared" si="10"/>
        <v>0</v>
      </c>
      <c r="Q47" s="17">
        <f t="shared" si="5"/>
        <v>125</v>
      </c>
      <c r="R47" s="17"/>
    </row>
    <row r="48" spans="1:18">
      <c r="A48" s="8" t="s">
        <v>90</v>
      </c>
      <c r="B48" s="15">
        <f>'[1]29'!B50</f>
        <v>0</v>
      </c>
      <c r="C48" s="16">
        <f>'[1]29'!C50</f>
        <v>0</v>
      </c>
      <c r="D48" s="16">
        <f>'[1]29'!D50</f>
        <v>320</v>
      </c>
      <c r="E48" s="16">
        <f>'[1]29'!E50</f>
        <v>0</v>
      </c>
      <c r="F48" s="15">
        <f t="shared" si="6"/>
        <v>320</v>
      </c>
      <c r="G48" s="15">
        <f>'[1]29'!H50</f>
        <v>0</v>
      </c>
      <c r="H48" s="16">
        <f>'[1]29'!I50</f>
        <v>0</v>
      </c>
      <c r="I48" s="16">
        <f>'[1]29'!J50</f>
        <v>125</v>
      </c>
      <c r="J48" s="16">
        <f>'[1]29'!K50</f>
        <v>0</v>
      </c>
      <c r="K48" s="15">
        <f t="shared" si="4"/>
        <v>125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125</v>
      </c>
      <c r="P48" s="16">
        <f t="shared" si="10"/>
        <v>0</v>
      </c>
      <c r="Q48" s="17">
        <f t="shared" si="5"/>
        <v>125</v>
      </c>
      <c r="R48" s="17"/>
    </row>
    <row r="49" spans="1:18">
      <c r="A49" s="8" t="s">
        <v>91</v>
      </c>
      <c r="B49" s="15">
        <f>'[1]29'!B51</f>
        <v>0</v>
      </c>
      <c r="C49" s="16">
        <f>'[1]29'!C51</f>
        <v>0</v>
      </c>
      <c r="D49" s="16">
        <f>'[1]29'!D51</f>
        <v>320</v>
      </c>
      <c r="E49" s="16">
        <f>'[1]29'!E51</f>
        <v>0</v>
      </c>
      <c r="F49" s="15">
        <f t="shared" si="6"/>
        <v>320</v>
      </c>
      <c r="G49" s="15">
        <f>'[1]29'!H51</f>
        <v>0</v>
      </c>
      <c r="H49" s="16">
        <f>'[1]29'!I51</f>
        <v>0</v>
      </c>
      <c r="I49" s="16">
        <f>'[1]29'!J51</f>
        <v>125</v>
      </c>
      <c r="J49" s="16">
        <f>'[1]29'!K51</f>
        <v>0</v>
      </c>
      <c r="K49" s="15">
        <f t="shared" si="4"/>
        <v>125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125</v>
      </c>
      <c r="P49" s="16">
        <f t="shared" si="10"/>
        <v>0</v>
      </c>
      <c r="Q49" s="17">
        <f t="shared" si="5"/>
        <v>125</v>
      </c>
      <c r="R49" s="17"/>
    </row>
    <row r="50" spans="1:18">
      <c r="A50" s="8" t="s">
        <v>92</v>
      </c>
      <c r="B50" s="15">
        <f>'[1]29'!B52</f>
        <v>0</v>
      </c>
      <c r="C50" s="16">
        <f>'[1]29'!C52</f>
        <v>0</v>
      </c>
      <c r="D50" s="16">
        <f>'[1]29'!D52</f>
        <v>320</v>
      </c>
      <c r="E50" s="16">
        <f>'[1]29'!E52</f>
        <v>0</v>
      </c>
      <c r="F50" s="15">
        <f t="shared" si="6"/>
        <v>320</v>
      </c>
      <c r="G50" s="15">
        <f>'[1]29'!H52</f>
        <v>0</v>
      </c>
      <c r="H50" s="16">
        <f>'[1]29'!I52</f>
        <v>0</v>
      </c>
      <c r="I50" s="16">
        <f>'[1]29'!J52</f>
        <v>125</v>
      </c>
      <c r="J50" s="16">
        <f>'[1]29'!K52</f>
        <v>0</v>
      </c>
      <c r="K50" s="15">
        <f t="shared" si="4"/>
        <v>125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125</v>
      </c>
      <c r="P50" s="16">
        <f t="shared" si="10"/>
        <v>0</v>
      </c>
      <c r="Q50" s="17">
        <f t="shared" si="5"/>
        <v>125</v>
      </c>
      <c r="R50" s="17"/>
    </row>
    <row r="51" spans="1:18">
      <c r="A51" s="8" t="s">
        <v>93</v>
      </c>
      <c r="B51" s="15">
        <f>'[1]29'!B53</f>
        <v>0</v>
      </c>
      <c r="C51" s="16">
        <f>'[1]29'!C53</f>
        <v>0</v>
      </c>
      <c r="D51" s="16">
        <f>'[1]29'!D53</f>
        <v>320</v>
      </c>
      <c r="E51" s="16">
        <f>'[1]29'!E53</f>
        <v>0</v>
      </c>
      <c r="F51" s="15">
        <f t="shared" si="6"/>
        <v>320</v>
      </c>
      <c r="G51" s="15">
        <f>'[1]29'!H53</f>
        <v>0</v>
      </c>
      <c r="H51" s="16">
        <f>'[1]29'!I53</f>
        <v>0</v>
      </c>
      <c r="I51" s="16">
        <f>'[1]29'!J53</f>
        <v>125</v>
      </c>
      <c r="J51" s="16">
        <f>'[1]29'!K53</f>
        <v>0</v>
      </c>
      <c r="K51" s="15">
        <f t="shared" si="4"/>
        <v>125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125</v>
      </c>
      <c r="P51" s="16">
        <f t="shared" si="10"/>
        <v>0</v>
      </c>
      <c r="Q51" s="17">
        <f t="shared" si="5"/>
        <v>125</v>
      </c>
      <c r="R51" s="17"/>
    </row>
    <row r="52" spans="1:18">
      <c r="A52" s="8" t="s">
        <v>94</v>
      </c>
      <c r="B52" s="15">
        <f>'[1]29'!B54</f>
        <v>0</v>
      </c>
      <c r="C52" s="16">
        <f>'[1]29'!C54</f>
        <v>0</v>
      </c>
      <c r="D52" s="16">
        <f>'[1]29'!D54</f>
        <v>320</v>
      </c>
      <c r="E52" s="16">
        <f>'[1]29'!E54</f>
        <v>0</v>
      </c>
      <c r="F52" s="15">
        <f t="shared" si="6"/>
        <v>320</v>
      </c>
      <c r="G52" s="15">
        <f>'[1]29'!H54</f>
        <v>0</v>
      </c>
      <c r="H52" s="16">
        <f>'[1]29'!I54</f>
        <v>0</v>
      </c>
      <c r="I52" s="16">
        <f>'[1]29'!J54</f>
        <v>145</v>
      </c>
      <c r="J52" s="16">
        <f>'[1]29'!K54</f>
        <v>0</v>
      </c>
      <c r="K52" s="15">
        <f t="shared" si="4"/>
        <v>145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145</v>
      </c>
      <c r="P52" s="16">
        <f t="shared" si="10"/>
        <v>0</v>
      </c>
      <c r="Q52" s="17">
        <f t="shared" si="5"/>
        <v>145</v>
      </c>
      <c r="R52" s="17"/>
    </row>
    <row r="53" spans="1:18">
      <c r="A53" s="8" t="s">
        <v>95</v>
      </c>
      <c r="B53" s="15">
        <f>'[1]29'!B55</f>
        <v>0</v>
      </c>
      <c r="C53" s="16">
        <f>'[1]29'!C55</f>
        <v>0</v>
      </c>
      <c r="D53" s="16">
        <f>'[1]29'!D55</f>
        <v>320</v>
      </c>
      <c r="E53" s="16">
        <f>'[1]29'!E55</f>
        <v>0</v>
      </c>
      <c r="F53" s="15">
        <f t="shared" si="6"/>
        <v>320</v>
      </c>
      <c r="G53" s="15">
        <f>'[1]29'!H55</f>
        <v>0</v>
      </c>
      <c r="H53" s="16">
        <f>'[1]29'!I55</f>
        <v>0</v>
      </c>
      <c r="I53" s="16">
        <f>'[1]29'!J55</f>
        <v>150</v>
      </c>
      <c r="J53" s="16">
        <f>'[1]29'!K55</f>
        <v>0</v>
      </c>
      <c r="K53" s="15">
        <f t="shared" si="4"/>
        <v>150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150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'[1]29'!B56</f>
        <v>0</v>
      </c>
      <c r="C54" s="16">
        <f>'[1]29'!C56</f>
        <v>0</v>
      </c>
      <c r="D54" s="16">
        <f>'[1]29'!D56</f>
        <v>320</v>
      </c>
      <c r="E54" s="16">
        <f>'[1]29'!E56</f>
        <v>0</v>
      </c>
      <c r="F54" s="15">
        <f t="shared" si="6"/>
        <v>320</v>
      </c>
      <c r="G54" s="15">
        <f>'[1]29'!H56</f>
        <v>0</v>
      </c>
      <c r="H54" s="16">
        <f>'[1]29'!I56</f>
        <v>0</v>
      </c>
      <c r="I54" s="16">
        <f>'[1]29'!J56</f>
        <v>155</v>
      </c>
      <c r="J54" s="16">
        <f>'[1]29'!K56</f>
        <v>0</v>
      </c>
      <c r="K54" s="15">
        <f t="shared" si="4"/>
        <v>155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155</v>
      </c>
      <c r="P54" s="16">
        <f t="shared" si="10"/>
        <v>0</v>
      </c>
      <c r="Q54" s="17">
        <f t="shared" si="5"/>
        <v>155</v>
      </c>
      <c r="R54" s="17"/>
    </row>
    <row r="55" spans="1:18">
      <c r="A55" s="8" t="s">
        <v>97</v>
      </c>
      <c r="B55" s="15">
        <f>'[1]29'!B57</f>
        <v>0</v>
      </c>
      <c r="C55" s="16">
        <f>'[1]29'!C57</f>
        <v>0</v>
      </c>
      <c r="D55" s="16">
        <f>'[1]29'!D57</f>
        <v>320</v>
      </c>
      <c r="E55" s="16">
        <f>'[1]29'!E57</f>
        <v>0</v>
      </c>
      <c r="F55" s="15">
        <f t="shared" si="6"/>
        <v>320</v>
      </c>
      <c r="G55" s="15">
        <f>'[1]29'!H57</f>
        <v>0</v>
      </c>
      <c r="H55" s="16">
        <f>'[1]29'!I57</f>
        <v>0</v>
      </c>
      <c r="I55" s="16">
        <f>'[1]29'!J57</f>
        <v>155</v>
      </c>
      <c r="J55" s="16">
        <f>'[1]29'!K57</f>
        <v>0</v>
      </c>
      <c r="K55" s="15">
        <f t="shared" si="4"/>
        <v>155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155</v>
      </c>
      <c r="P55" s="16">
        <f t="shared" si="10"/>
        <v>0</v>
      </c>
      <c r="Q55" s="17">
        <f t="shared" si="5"/>
        <v>155</v>
      </c>
      <c r="R55" s="17"/>
    </row>
    <row r="56" spans="1:18">
      <c r="A56" s="8" t="s">
        <v>98</v>
      </c>
      <c r="B56" s="15">
        <f>'[1]29'!B58</f>
        <v>0</v>
      </c>
      <c r="C56" s="16">
        <f>'[1]29'!C58</f>
        <v>0</v>
      </c>
      <c r="D56" s="16">
        <f>'[1]29'!D58</f>
        <v>320</v>
      </c>
      <c r="E56" s="16">
        <f>'[1]29'!E58</f>
        <v>0</v>
      </c>
      <c r="F56" s="15">
        <f t="shared" si="6"/>
        <v>320</v>
      </c>
      <c r="G56" s="15">
        <f>'[1]29'!H58</f>
        <v>0</v>
      </c>
      <c r="H56" s="16">
        <f>'[1]29'!I58</f>
        <v>0</v>
      </c>
      <c r="I56" s="16">
        <f>'[1]29'!J58</f>
        <v>152</v>
      </c>
      <c r="J56" s="16">
        <f>'[1]29'!K58</f>
        <v>0</v>
      </c>
      <c r="K56" s="15">
        <f t="shared" si="4"/>
        <v>152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152</v>
      </c>
      <c r="P56" s="16">
        <f t="shared" si="10"/>
        <v>0</v>
      </c>
      <c r="Q56" s="17">
        <f t="shared" si="5"/>
        <v>152</v>
      </c>
      <c r="R56" s="17"/>
    </row>
    <row r="57" spans="1:18">
      <c r="A57" s="8" t="s">
        <v>99</v>
      </c>
      <c r="B57" s="15">
        <f>'[1]29'!B59</f>
        <v>0</v>
      </c>
      <c r="C57" s="16">
        <f>'[1]29'!C59</f>
        <v>0</v>
      </c>
      <c r="D57" s="16">
        <f>'[1]29'!D59</f>
        <v>320</v>
      </c>
      <c r="E57" s="16">
        <f>'[1]29'!E59</f>
        <v>0</v>
      </c>
      <c r="F57" s="15">
        <f t="shared" si="6"/>
        <v>320</v>
      </c>
      <c r="G57" s="15">
        <f>'[1]29'!H59</f>
        <v>0</v>
      </c>
      <c r="H57" s="16">
        <f>'[1]29'!I59</f>
        <v>0</v>
      </c>
      <c r="I57" s="16">
        <f>'[1]29'!J59</f>
        <v>152</v>
      </c>
      <c r="J57" s="16">
        <f>'[1]29'!K59</f>
        <v>0</v>
      </c>
      <c r="K57" s="15">
        <f t="shared" si="4"/>
        <v>152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152</v>
      </c>
      <c r="P57" s="16">
        <f t="shared" si="10"/>
        <v>0</v>
      </c>
      <c r="Q57" s="17">
        <f t="shared" si="5"/>
        <v>152</v>
      </c>
      <c r="R57" s="17"/>
    </row>
    <row r="58" spans="1:18">
      <c r="A58" s="8" t="s">
        <v>100</v>
      </c>
      <c r="B58" s="15">
        <f>'[1]29'!B60</f>
        <v>0</v>
      </c>
      <c r="C58" s="16">
        <f>'[1]29'!C60</f>
        <v>0</v>
      </c>
      <c r="D58" s="16">
        <f>'[1]29'!D60</f>
        <v>320</v>
      </c>
      <c r="E58" s="16">
        <f>'[1]29'!E60</f>
        <v>0</v>
      </c>
      <c r="F58" s="15">
        <f t="shared" si="6"/>
        <v>320</v>
      </c>
      <c r="G58" s="15">
        <f>'[1]29'!H60</f>
        <v>0</v>
      </c>
      <c r="H58" s="16">
        <f>'[1]29'!I60</f>
        <v>0</v>
      </c>
      <c r="I58" s="16">
        <f>'[1]29'!J60</f>
        <v>152</v>
      </c>
      <c r="J58" s="16">
        <f>'[1]29'!K60</f>
        <v>0</v>
      </c>
      <c r="K58" s="15">
        <f t="shared" si="4"/>
        <v>152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152</v>
      </c>
      <c r="P58" s="16">
        <f t="shared" si="10"/>
        <v>0</v>
      </c>
      <c r="Q58" s="17">
        <f t="shared" si="5"/>
        <v>152</v>
      </c>
      <c r="R58" s="17"/>
    </row>
    <row r="59" spans="1:18">
      <c r="A59" s="8" t="s">
        <v>101</v>
      </c>
      <c r="B59" s="15">
        <f>'[1]29'!B61</f>
        <v>0</v>
      </c>
      <c r="C59" s="16">
        <f>'[1]29'!C61</f>
        <v>0</v>
      </c>
      <c r="D59" s="16">
        <f>'[1]29'!D61</f>
        <v>320</v>
      </c>
      <c r="E59" s="16">
        <f>'[1]29'!E61</f>
        <v>0</v>
      </c>
      <c r="F59" s="15">
        <f t="shared" si="6"/>
        <v>320</v>
      </c>
      <c r="G59" s="15">
        <f>'[1]29'!H61</f>
        <v>0</v>
      </c>
      <c r="H59" s="16">
        <f>'[1]29'!I61</f>
        <v>0</v>
      </c>
      <c r="I59" s="16">
        <f>'[1]29'!J61</f>
        <v>152</v>
      </c>
      <c r="J59" s="16">
        <f>'[1]29'!K61</f>
        <v>0</v>
      </c>
      <c r="K59" s="15">
        <f t="shared" si="4"/>
        <v>152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152</v>
      </c>
      <c r="P59" s="16">
        <f t="shared" si="10"/>
        <v>0</v>
      </c>
      <c r="Q59" s="17">
        <f t="shared" si="5"/>
        <v>152</v>
      </c>
      <c r="R59" s="17"/>
    </row>
    <row r="60" spans="1:18">
      <c r="A60" s="8" t="s">
        <v>102</v>
      </c>
      <c r="B60" s="15">
        <f>'[1]29'!B62</f>
        <v>0</v>
      </c>
      <c r="C60" s="16">
        <f>'[1]29'!C62</f>
        <v>0</v>
      </c>
      <c r="D60" s="16">
        <f>'[1]29'!D62</f>
        <v>320</v>
      </c>
      <c r="E60" s="16">
        <f>'[1]29'!E62</f>
        <v>0</v>
      </c>
      <c r="F60" s="15">
        <f t="shared" si="6"/>
        <v>320</v>
      </c>
      <c r="G60" s="15">
        <f>'[1]29'!H62</f>
        <v>0</v>
      </c>
      <c r="H60" s="16">
        <f>'[1]29'!I62</f>
        <v>0</v>
      </c>
      <c r="I60" s="16">
        <f>'[1]29'!J62</f>
        <v>152</v>
      </c>
      <c r="J60" s="16">
        <f>'[1]29'!K62</f>
        <v>0</v>
      </c>
      <c r="K60" s="15">
        <f t="shared" si="4"/>
        <v>152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152</v>
      </c>
      <c r="P60" s="16">
        <f t="shared" si="10"/>
        <v>0</v>
      </c>
      <c r="Q60" s="17">
        <f t="shared" si="5"/>
        <v>152</v>
      </c>
      <c r="R60" s="17"/>
    </row>
    <row r="61" spans="1:18">
      <c r="A61" s="8" t="s">
        <v>103</v>
      </c>
      <c r="B61" s="15">
        <f>'[1]29'!B63</f>
        <v>0</v>
      </c>
      <c r="C61" s="16">
        <f>'[1]29'!C63</f>
        <v>0</v>
      </c>
      <c r="D61" s="16">
        <f>'[1]29'!D63</f>
        <v>320</v>
      </c>
      <c r="E61" s="16">
        <f>'[1]29'!E63</f>
        <v>0</v>
      </c>
      <c r="F61" s="15">
        <f t="shared" si="6"/>
        <v>320</v>
      </c>
      <c r="G61" s="15">
        <f>'[1]29'!H63</f>
        <v>0</v>
      </c>
      <c r="H61" s="16">
        <f>'[1]29'!I63</f>
        <v>0</v>
      </c>
      <c r="I61" s="16">
        <f>'[1]29'!J63</f>
        <v>152</v>
      </c>
      <c r="J61" s="16">
        <f>'[1]29'!K63</f>
        <v>0</v>
      </c>
      <c r="K61" s="15">
        <f t="shared" si="4"/>
        <v>152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152</v>
      </c>
      <c r="P61" s="16">
        <f t="shared" si="10"/>
        <v>0</v>
      </c>
      <c r="Q61" s="17">
        <f t="shared" si="5"/>
        <v>152</v>
      </c>
      <c r="R61" s="17"/>
    </row>
    <row r="62" spans="1:18">
      <c r="A62" s="8" t="s">
        <v>104</v>
      </c>
      <c r="B62" s="15">
        <f>'[1]29'!B64</f>
        <v>0</v>
      </c>
      <c r="C62" s="16">
        <f>'[1]29'!C64</f>
        <v>0</v>
      </c>
      <c r="D62" s="16">
        <f>'[1]29'!D64</f>
        <v>320</v>
      </c>
      <c r="E62" s="16">
        <f>'[1]29'!E64</f>
        <v>0</v>
      </c>
      <c r="F62" s="15">
        <f t="shared" si="6"/>
        <v>320</v>
      </c>
      <c r="G62" s="15">
        <f>'[1]29'!H64</f>
        <v>0</v>
      </c>
      <c r="H62" s="16">
        <f>'[1]29'!I64</f>
        <v>0</v>
      </c>
      <c r="I62" s="16">
        <f>'[1]29'!J64</f>
        <v>152</v>
      </c>
      <c r="J62" s="16">
        <f>'[1]29'!K64</f>
        <v>0</v>
      </c>
      <c r="K62" s="15">
        <f t="shared" si="4"/>
        <v>152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152</v>
      </c>
      <c r="P62" s="16">
        <f t="shared" si="10"/>
        <v>0</v>
      </c>
      <c r="Q62" s="17">
        <f t="shared" si="5"/>
        <v>152</v>
      </c>
      <c r="R62" s="17"/>
    </row>
    <row r="63" spans="1:18">
      <c r="A63" s="8" t="s">
        <v>105</v>
      </c>
      <c r="B63" s="15">
        <f>'[1]29'!B65</f>
        <v>0</v>
      </c>
      <c r="C63" s="16">
        <f>'[1]29'!C65</f>
        <v>0</v>
      </c>
      <c r="D63" s="16">
        <f>'[1]29'!D65</f>
        <v>320</v>
      </c>
      <c r="E63" s="16">
        <f>'[1]29'!E65</f>
        <v>0</v>
      </c>
      <c r="F63" s="15">
        <f t="shared" si="6"/>
        <v>320</v>
      </c>
      <c r="G63" s="15">
        <f>'[1]29'!H65</f>
        <v>0</v>
      </c>
      <c r="H63" s="16">
        <f>'[1]29'!I65</f>
        <v>0</v>
      </c>
      <c r="I63" s="16">
        <f>'[1]29'!J65</f>
        <v>152</v>
      </c>
      <c r="J63" s="16">
        <f>'[1]29'!K65</f>
        <v>0</v>
      </c>
      <c r="K63" s="15">
        <f t="shared" si="4"/>
        <v>152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152</v>
      </c>
      <c r="P63" s="16">
        <f t="shared" si="10"/>
        <v>0</v>
      </c>
      <c r="Q63" s="17">
        <f t="shared" si="5"/>
        <v>152</v>
      </c>
      <c r="R63" s="17"/>
    </row>
    <row r="64" spans="1:18">
      <c r="A64" s="8" t="s">
        <v>106</v>
      </c>
      <c r="B64" s="15">
        <f>'[1]29'!B66</f>
        <v>0</v>
      </c>
      <c r="C64" s="16">
        <f>'[1]29'!C66</f>
        <v>0</v>
      </c>
      <c r="D64" s="16">
        <f>'[1]29'!D66</f>
        <v>320</v>
      </c>
      <c r="E64" s="16">
        <f>'[1]29'!E66</f>
        <v>0</v>
      </c>
      <c r="F64" s="15">
        <f t="shared" si="6"/>
        <v>320</v>
      </c>
      <c r="G64" s="15">
        <f>'[1]29'!H66</f>
        <v>0</v>
      </c>
      <c r="H64" s="16">
        <f>'[1]29'!I66</f>
        <v>0</v>
      </c>
      <c r="I64" s="16">
        <f>'[1]29'!J66</f>
        <v>152</v>
      </c>
      <c r="J64" s="16">
        <f>'[1]29'!K66</f>
        <v>0</v>
      </c>
      <c r="K64" s="15">
        <f t="shared" si="4"/>
        <v>152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152</v>
      </c>
      <c r="P64" s="16">
        <f t="shared" si="10"/>
        <v>0</v>
      </c>
      <c r="Q64" s="17">
        <f t="shared" si="5"/>
        <v>152</v>
      </c>
      <c r="R64" s="17"/>
    </row>
    <row r="65" spans="1:19">
      <c r="A65" s="8" t="s">
        <v>107</v>
      </c>
      <c r="B65" s="15">
        <f>'[1]29'!B67</f>
        <v>0</v>
      </c>
      <c r="C65" s="16">
        <f>'[1]29'!C67</f>
        <v>0</v>
      </c>
      <c r="D65" s="16">
        <f>'[1]29'!D67</f>
        <v>320</v>
      </c>
      <c r="E65" s="16">
        <f>'[1]29'!E67</f>
        <v>0</v>
      </c>
      <c r="F65" s="15">
        <f t="shared" si="6"/>
        <v>320</v>
      </c>
      <c r="G65" s="15">
        <f>'[1]29'!H67</f>
        <v>0</v>
      </c>
      <c r="H65" s="16">
        <f>'[1]29'!I67</f>
        <v>0</v>
      </c>
      <c r="I65" s="16">
        <f>'[1]29'!J67</f>
        <v>152</v>
      </c>
      <c r="J65" s="16">
        <f>'[1]29'!K67</f>
        <v>0</v>
      </c>
      <c r="K65" s="15">
        <f t="shared" si="4"/>
        <v>152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152</v>
      </c>
      <c r="P65" s="16">
        <f t="shared" si="10"/>
        <v>0</v>
      </c>
      <c r="Q65" s="17">
        <f t="shared" si="5"/>
        <v>152</v>
      </c>
      <c r="R65" s="17"/>
    </row>
    <row r="66" spans="1:19">
      <c r="A66" s="8" t="s">
        <v>108</v>
      </c>
      <c r="B66" s="15">
        <f>'[1]29'!B68</f>
        <v>0</v>
      </c>
      <c r="C66" s="16">
        <f>'[1]29'!C68</f>
        <v>0</v>
      </c>
      <c r="D66" s="16">
        <f>'[1]29'!D68</f>
        <v>320</v>
      </c>
      <c r="E66" s="16">
        <f>'[1]29'!E68</f>
        <v>0</v>
      </c>
      <c r="F66" s="15">
        <f t="shared" si="6"/>
        <v>320</v>
      </c>
      <c r="G66" s="15">
        <f>'[1]29'!H68</f>
        <v>0</v>
      </c>
      <c r="H66" s="16">
        <f>'[1]29'!I68</f>
        <v>0</v>
      </c>
      <c r="I66" s="16">
        <f>'[1]29'!J68</f>
        <v>152</v>
      </c>
      <c r="J66" s="16">
        <f>'[1]29'!K68</f>
        <v>0</v>
      </c>
      <c r="K66" s="15">
        <f t="shared" si="4"/>
        <v>152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152</v>
      </c>
      <c r="P66" s="16">
        <f t="shared" si="10"/>
        <v>0</v>
      </c>
      <c r="Q66" s="17">
        <f t="shared" si="5"/>
        <v>152</v>
      </c>
      <c r="R66" s="17"/>
    </row>
    <row r="67" spans="1:19">
      <c r="A67" s="8" t="s">
        <v>109</v>
      </c>
      <c r="B67" s="15">
        <f>'[1]29'!B69</f>
        <v>0</v>
      </c>
      <c r="C67" s="16">
        <f>'[1]29'!C69</f>
        <v>0</v>
      </c>
      <c r="D67" s="16">
        <f>'[1]29'!D69</f>
        <v>320</v>
      </c>
      <c r="E67" s="16">
        <f>'[1]29'!E69</f>
        <v>0</v>
      </c>
      <c r="F67" s="15">
        <f t="shared" si="6"/>
        <v>320</v>
      </c>
      <c r="G67" s="15">
        <f>'[1]29'!H69</f>
        <v>0</v>
      </c>
      <c r="H67" s="16">
        <f>'[1]29'!I69</f>
        <v>0</v>
      </c>
      <c r="I67" s="16">
        <f>'[1]29'!J69</f>
        <v>152</v>
      </c>
      <c r="J67" s="16">
        <f>'[1]29'!K69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152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  <c r="R67" s="17"/>
    </row>
    <row r="68" spans="1:19">
      <c r="A68" s="8" t="s">
        <v>110</v>
      </c>
      <c r="B68" s="15">
        <f>'[1]29'!B70</f>
        <v>0</v>
      </c>
      <c r="C68" s="16">
        <f>'[1]29'!C70</f>
        <v>0</v>
      </c>
      <c r="D68" s="16">
        <f>'[1]29'!D70</f>
        <v>320</v>
      </c>
      <c r="E68" s="16">
        <f>'[1]29'!E70</f>
        <v>0</v>
      </c>
      <c r="F68" s="15">
        <f t="shared" si="6"/>
        <v>320</v>
      </c>
      <c r="G68" s="15">
        <f>'[1]29'!H70</f>
        <v>0</v>
      </c>
      <c r="H68" s="16">
        <f>'[1]29'!I70</f>
        <v>0</v>
      </c>
      <c r="I68" s="16">
        <f>'[1]29'!J70</f>
        <v>152</v>
      </c>
      <c r="J68" s="16">
        <f>'[1]29'!K70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152</v>
      </c>
      <c r="P68" s="16">
        <f t="shared" si="14"/>
        <v>0</v>
      </c>
      <c r="Q68" s="17">
        <f t="shared" ref="Q68:Q98" si="16">SUM(M68:P68)</f>
        <v>152</v>
      </c>
      <c r="R68" s="17"/>
    </row>
    <row r="69" spans="1:19">
      <c r="A69" s="8" t="s">
        <v>111</v>
      </c>
      <c r="B69" s="15">
        <f>'[1]29'!B71</f>
        <v>0</v>
      </c>
      <c r="C69" s="16">
        <f>'[1]29'!C71</f>
        <v>0</v>
      </c>
      <c r="D69" s="16">
        <f>'[1]29'!D71</f>
        <v>320</v>
      </c>
      <c r="E69" s="16">
        <f>'[1]29'!E71</f>
        <v>0</v>
      </c>
      <c r="F69" s="15">
        <f t="shared" ref="F69:F98" si="17">SUM(B69:E69)</f>
        <v>320</v>
      </c>
      <c r="G69" s="15">
        <f>'[1]29'!H71</f>
        <v>0</v>
      </c>
      <c r="H69" s="16">
        <f>'[1]29'!I71</f>
        <v>0</v>
      </c>
      <c r="I69" s="16">
        <f>'[1]29'!J71</f>
        <v>154</v>
      </c>
      <c r="J69" s="16">
        <f>'[1]29'!K71</f>
        <v>0</v>
      </c>
      <c r="K69" s="15">
        <f t="shared" si="15"/>
        <v>154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154</v>
      </c>
      <c r="P69" s="16">
        <f t="shared" si="14"/>
        <v>0</v>
      </c>
      <c r="Q69" s="17">
        <f t="shared" si="16"/>
        <v>154</v>
      </c>
      <c r="R69" s="17"/>
      <c r="S69">
        <f>96*4</f>
        <v>384</v>
      </c>
    </row>
    <row r="70" spans="1:19">
      <c r="A70" s="8" t="s">
        <v>112</v>
      </c>
      <c r="B70" s="15">
        <f>'[1]29'!B72</f>
        <v>0</v>
      </c>
      <c r="C70" s="16">
        <f>'[1]29'!C72</f>
        <v>0</v>
      </c>
      <c r="D70" s="16">
        <f>'[1]29'!D72</f>
        <v>320</v>
      </c>
      <c r="E70" s="16">
        <f>'[1]29'!E72</f>
        <v>0</v>
      </c>
      <c r="F70" s="15">
        <f t="shared" si="17"/>
        <v>320</v>
      </c>
      <c r="G70" s="15">
        <f>'[1]29'!H72</f>
        <v>0</v>
      </c>
      <c r="H70" s="16">
        <f>'[1]29'!I72</f>
        <v>0</v>
      </c>
      <c r="I70" s="16">
        <f>'[1]29'!J72</f>
        <v>154</v>
      </c>
      <c r="J70" s="16">
        <f>'[1]29'!K72</f>
        <v>0</v>
      </c>
      <c r="K70" s="15">
        <f t="shared" si="15"/>
        <v>154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154</v>
      </c>
      <c r="P70" s="16">
        <f t="shared" si="14"/>
        <v>0</v>
      </c>
      <c r="Q70" s="17">
        <f t="shared" si="16"/>
        <v>154</v>
      </c>
      <c r="R70" s="17"/>
    </row>
    <row r="71" spans="1:19">
      <c r="A71" s="8" t="s">
        <v>113</v>
      </c>
      <c r="B71" s="15">
        <f>'[1]29'!B73</f>
        <v>0</v>
      </c>
      <c r="C71" s="16">
        <f>'[1]29'!C73</f>
        <v>0</v>
      </c>
      <c r="D71" s="16">
        <f>'[1]29'!D73</f>
        <v>320</v>
      </c>
      <c r="E71" s="16">
        <f>'[1]29'!E73</f>
        <v>0</v>
      </c>
      <c r="F71" s="15">
        <f t="shared" si="17"/>
        <v>320</v>
      </c>
      <c r="G71" s="15">
        <f>'[1]29'!H73</f>
        <v>0</v>
      </c>
      <c r="H71" s="16">
        <f>'[1]29'!I73</f>
        <v>0</v>
      </c>
      <c r="I71" s="16">
        <f>'[1]29'!J73</f>
        <v>154</v>
      </c>
      <c r="J71" s="16">
        <f>'[1]29'!K73</f>
        <v>0</v>
      </c>
      <c r="K71" s="15">
        <f t="shared" si="15"/>
        <v>154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154</v>
      </c>
      <c r="P71" s="16">
        <f t="shared" si="14"/>
        <v>0</v>
      </c>
      <c r="Q71" s="17">
        <f t="shared" si="16"/>
        <v>154</v>
      </c>
      <c r="R71" s="17"/>
    </row>
    <row r="72" spans="1:19">
      <c r="A72" s="8" t="s">
        <v>114</v>
      </c>
      <c r="B72" s="15">
        <f>'[1]29'!B74</f>
        <v>0</v>
      </c>
      <c r="C72" s="16">
        <f>'[1]29'!C74</f>
        <v>0</v>
      </c>
      <c r="D72" s="16">
        <f>'[1]29'!D74</f>
        <v>320</v>
      </c>
      <c r="E72" s="16">
        <f>'[1]29'!E74</f>
        <v>0</v>
      </c>
      <c r="F72" s="15">
        <f t="shared" si="17"/>
        <v>320</v>
      </c>
      <c r="G72" s="15">
        <f>'[1]29'!H74</f>
        <v>0</v>
      </c>
      <c r="H72" s="16">
        <f>'[1]29'!I74</f>
        <v>0</v>
      </c>
      <c r="I72" s="16">
        <f>'[1]29'!J74</f>
        <v>154</v>
      </c>
      <c r="J72" s="16">
        <f>'[1]29'!K74</f>
        <v>0</v>
      </c>
      <c r="K72" s="15">
        <f t="shared" si="15"/>
        <v>154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154</v>
      </c>
      <c r="P72" s="16">
        <f t="shared" si="14"/>
        <v>0</v>
      </c>
      <c r="Q72" s="17">
        <f t="shared" si="16"/>
        <v>154</v>
      </c>
      <c r="R72" s="17"/>
    </row>
    <row r="73" spans="1:19">
      <c r="A73" s="8" t="s">
        <v>115</v>
      </c>
      <c r="B73" s="15">
        <f>'[1]29'!B75</f>
        <v>0</v>
      </c>
      <c r="C73" s="16">
        <f>'[1]29'!C75</f>
        <v>0</v>
      </c>
      <c r="D73" s="16">
        <f>'[1]29'!D75</f>
        <v>320</v>
      </c>
      <c r="E73" s="16">
        <f>'[1]29'!E75</f>
        <v>0</v>
      </c>
      <c r="F73" s="15">
        <f t="shared" si="17"/>
        <v>320</v>
      </c>
      <c r="G73" s="15">
        <f>'[1]29'!H75</f>
        <v>0</v>
      </c>
      <c r="H73" s="16">
        <f>'[1]29'!I75</f>
        <v>0</v>
      </c>
      <c r="I73" s="16">
        <f>'[1]29'!J75</f>
        <v>154</v>
      </c>
      <c r="J73" s="16">
        <f>'[1]29'!K75</f>
        <v>0</v>
      </c>
      <c r="K73" s="15">
        <f t="shared" si="15"/>
        <v>154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154</v>
      </c>
      <c r="P73" s="16">
        <f t="shared" si="14"/>
        <v>0</v>
      </c>
      <c r="Q73" s="17">
        <f t="shared" si="16"/>
        <v>154</v>
      </c>
      <c r="R73" s="17"/>
    </row>
    <row r="74" spans="1:19">
      <c r="A74" s="8" t="s">
        <v>116</v>
      </c>
      <c r="B74" s="15">
        <f>'[1]29'!B76</f>
        <v>0</v>
      </c>
      <c r="C74" s="16">
        <f>'[1]29'!C76</f>
        <v>0</v>
      </c>
      <c r="D74" s="16">
        <f>'[1]29'!D76</f>
        <v>320</v>
      </c>
      <c r="E74" s="16">
        <f>'[1]29'!E76</f>
        <v>0</v>
      </c>
      <c r="F74" s="15">
        <f t="shared" si="17"/>
        <v>320</v>
      </c>
      <c r="G74" s="15">
        <f>'[1]29'!H76</f>
        <v>0</v>
      </c>
      <c r="H74" s="16">
        <f>'[1]29'!I76</f>
        <v>0</v>
      </c>
      <c r="I74" s="16">
        <f>'[1]29'!J76</f>
        <v>154</v>
      </c>
      <c r="J74" s="16">
        <f>'[1]29'!K76</f>
        <v>0</v>
      </c>
      <c r="K74" s="15">
        <f t="shared" si="15"/>
        <v>154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154</v>
      </c>
      <c r="P74" s="16">
        <f t="shared" si="14"/>
        <v>0</v>
      </c>
      <c r="Q74" s="17">
        <f t="shared" si="16"/>
        <v>154</v>
      </c>
      <c r="R74" s="17"/>
    </row>
    <row r="75" spans="1:19">
      <c r="A75" s="8" t="s">
        <v>117</v>
      </c>
      <c r="B75" s="15">
        <f>'[1]29'!B77</f>
        <v>0</v>
      </c>
      <c r="C75" s="16">
        <f>'[1]29'!C77</f>
        <v>0</v>
      </c>
      <c r="D75" s="16">
        <f>'[1]29'!D77</f>
        <v>320</v>
      </c>
      <c r="E75" s="16">
        <f>'[1]29'!E77</f>
        <v>0</v>
      </c>
      <c r="F75" s="15">
        <f t="shared" si="17"/>
        <v>320</v>
      </c>
      <c r="G75" s="15">
        <f>'[1]29'!H77</f>
        <v>0</v>
      </c>
      <c r="H75" s="16">
        <f>'[1]29'!I77</f>
        <v>0</v>
      </c>
      <c r="I75" s="16">
        <f>'[1]29'!J77</f>
        <v>154</v>
      </c>
      <c r="J75" s="16">
        <f>'[1]29'!K77</f>
        <v>0</v>
      </c>
      <c r="K75" s="15">
        <f t="shared" si="15"/>
        <v>154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154</v>
      </c>
      <c r="P75" s="16">
        <f t="shared" si="14"/>
        <v>0</v>
      </c>
      <c r="Q75" s="17">
        <f t="shared" si="16"/>
        <v>154</v>
      </c>
      <c r="R75" s="17"/>
    </row>
    <row r="76" spans="1:19">
      <c r="A76" s="8" t="s">
        <v>118</v>
      </c>
      <c r="B76" s="15">
        <f>'[1]29'!B78</f>
        <v>0</v>
      </c>
      <c r="C76" s="16">
        <f>'[1]29'!C78</f>
        <v>0</v>
      </c>
      <c r="D76" s="16">
        <f>'[1]29'!D78</f>
        <v>320</v>
      </c>
      <c r="E76" s="16">
        <f>'[1]29'!E78</f>
        <v>0</v>
      </c>
      <c r="F76" s="15">
        <f t="shared" si="17"/>
        <v>320</v>
      </c>
      <c r="G76" s="15">
        <f>'[1]29'!H78</f>
        <v>0</v>
      </c>
      <c r="H76" s="16">
        <f>'[1]29'!I78</f>
        <v>0</v>
      </c>
      <c r="I76" s="16">
        <f>'[1]29'!J78</f>
        <v>154</v>
      </c>
      <c r="J76" s="16">
        <f>'[1]29'!K78</f>
        <v>0</v>
      </c>
      <c r="K76" s="15">
        <f t="shared" si="15"/>
        <v>154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154</v>
      </c>
      <c r="P76" s="16">
        <f t="shared" si="14"/>
        <v>0</v>
      </c>
      <c r="Q76" s="17">
        <f t="shared" si="16"/>
        <v>154</v>
      </c>
      <c r="R76" s="17"/>
    </row>
    <row r="77" spans="1:19">
      <c r="A77" s="8" t="s">
        <v>119</v>
      </c>
      <c r="B77" s="15">
        <f>'[1]29'!B79</f>
        <v>0</v>
      </c>
      <c r="C77" s="16">
        <f>'[1]29'!C79</f>
        <v>0</v>
      </c>
      <c r="D77" s="16">
        <f>'[1]29'!D79</f>
        <v>320</v>
      </c>
      <c r="E77" s="16">
        <f>'[1]29'!E79</f>
        <v>0</v>
      </c>
      <c r="F77" s="15">
        <f t="shared" si="17"/>
        <v>320</v>
      </c>
      <c r="G77" s="15">
        <f>'[1]29'!H79</f>
        <v>0</v>
      </c>
      <c r="H77" s="16">
        <f>'[1]29'!I79</f>
        <v>0</v>
      </c>
      <c r="I77" s="16">
        <f>'[1]29'!J79</f>
        <v>154</v>
      </c>
      <c r="J77" s="16">
        <f>'[1]29'!K79</f>
        <v>0</v>
      </c>
      <c r="K77" s="15">
        <f t="shared" si="15"/>
        <v>154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154</v>
      </c>
      <c r="P77" s="16">
        <f t="shared" si="14"/>
        <v>0</v>
      </c>
      <c r="Q77" s="17">
        <f t="shared" si="16"/>
        <v>154</v>
      </c>
      <c r="R77" s="17"/>
    </row>
    <row r="78" spans="1:19">
      <c r="A78" s="8" t="s">
        <v>120</v>
      </c>
      <c r="B78" s="15">
        <f>'[1]29'!B80</f>
        <v>0</v>
      </c>
      <c r="C78" s="16">
        <f>'[1]29'!C80</f>
        <v>0</v>
      </c>
      <c r="D78" s="16">
        <f>'[1]29'!D80</f>
        <v>320</v>
      </c>
      <c r="E78" s="16">
        <f>'[1]29'!E80</f>
        <v>0</v>
      </c>
      <c r="F78" s="15">
        <f t="shared" si="17"/>
        <v>320</v>
      </c>
      <c r="G78" s="15">
        <f>'[1]29'!H80</f>
        <v>0</v>
      </c>
      <c r="H78" s="16">
        <f>'[1]29'!I80</f>
        <v>0</v>
      </c>
      <c r="I78" s="16">
        <f>'[1]29'!J80</f>
        <v>154</v>
      </c>
      <c r="J78" s="16">
        <f>'[1]29'!K80</f>
        <v>0</v>
      </c>
      <c r="K78" s="15">
        <f t="shared" si="15"/>
        <v>154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154</v>
      </c>
      <c r="P78" s="16">
        <f t="shared" si="14"/>
        <v>0</v>
      </c>
      <c r="Q78" s="17">
        <f t="shared" si="16"/>
        <v>154</v>
      </c>
      <c r="R78" s="17"/>
    </row>
    <row r="79" spans="1:19">
      <c r="A79" s="8" t="s">
        <v>121</v>
      </c>
      <c r="B79" s="15">
        <f>'[1]29'!B81</f>
        <v>0</v>
      </c>
      <c r="C79" s="16">
        <f>'[1]29'!C81</f>
        <v>0</v>
      </c>
      <c r="D79" s="16">
        <f>'[1]29'!D81</f>
        <v>320</v>
      </c>
      <c r="E79" s="16">
        <f>'[1]29'!E81</f>
        <v>0</v>
      </c>
      <c r="F79" s="15">
        <f t="shared" si="17"/>
        <v>320</v>
      </c>
      <c r="G79" s="15">
        <f>'[1]29'!H81</f>
        <v>0</v>
      </c>
      <c r="H79" s="16">
        <f>'[1]29'!I81</f>
        <v>0</v>
      </c>
      <c r="I79" s="16">
        <f>'[1]29'!J81</f>
        <v>154</v>
      </c>
      <c r="J79" s="16">
        <f>'[1]29'!K81</f>
        <v>0</v>
      </c>
      <c r="K79" s="15">
        <f t="shared" si="15"/>
        <v>154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154</v>
      </c>
      <c r="P79" s="16">
        <f t="shared" si="14"/>
        <v>0</v>
      </c>
      <c r="Q79" s="17">
        <f t="shared" si="16"/>
        <v>154</v>
      </c>
      <c r="R79" s="17"/>
    </row>
    <row r="80" spans="1:19">
      <c r="A80" s="8" t="s">
        <v>122</v>
      </c>
      <c r="B80" s="15">
        <f>'[1]29'!B82</f>
        <v>0</v>
      </c>
      <c r="C80" s="16">
        <f>'[1]29'!C82</f>
        <v>0</v>
      </c>
      <c r="D80" s="16">
        <f>'[1]29'!D82</f>
        <v>320</v>
      </c>
      <c r="E80" s="16">
        <f>'[1]29'!E82</f>
        <v>0</v>
      </c>
      <c r="F80" s="15">
        <f t="shared" si="17"/>
        <v>320</v>
      </c>
      <c r="G80" s="15">
        <f>'[1]29'!H82</f>
        <v>0</v>
      </c>
      <c r="H80" s="16">
        <f>'[1]29'!I82</f>
        <v>0</v>
      </c>
      <c r="I80" s="16">
        <f>'[1]29'!J82</f>
        <v>154</v>
      </c>
      <c r="J80" s="16">
        <f>'[1]29'!K82</f>
        <v>0</v>
      </c>
      <c r="K80" s="15">
        <f t="shared" si="15"/>
        <v>154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154</v>
      </c>
      <c r="P80" s="16">
        <f t="shared" si="14"/>
        <v>0</v>
      </c>
      <c r="Q80" s="17">
        <f t="shared" si="16"/>
        <v>154</v>
      </c>
      <c r="R80" s="17"/>
    </row>
    <row r="81" spans="1:18">
      <c r="A81" s="8" t="s">
        <v>123</v>
      </c>
      <c r="B81" s="15">
        <f>'[1]29'!B83</f>
        <v>0</v>
      </c>
      <c r="C81" s="16">
        <f>'[1]29'!C83</f>
        <v>0</v>
      </c>
      <c r="D81" s="16">
        <f>'[1]29'!D83</f>
        <v>320</v>
      </c>
      <c r="E81" s="16">
        <f>'[1]29'!E83</f>
        <v>0</v>
      </c>
      <c r="F81" s="15">
        <f t="shared" si="17"/>
        <v>320</v>
      </c>
      <c r="G81" s="15">
        <f>'[1]29'!H83</f>
        <v>0</v>
      </c>
      <c r="H81" s="16">
        <f>'[1]29'!I83</f>
        <v>0</v>
      </c>
      <c r="I81" s="16">
        <f>'[1]29'!J83</f>
        <v>154</v>
      </c>
      <c r="J81" s="16">
        <f>'[1]29'!K83</f>
        <v>0</v>
      </c>
      <c r="K81" s="15">
        <f t="shared" si="15"/>
        <v>154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154</v>
      </c>
      <c r="P81" s="16">
        <f t="shared" si="14"/>
        <v>0</v>
      </c>
      <c r="Q81" s="17">
        <f t="shared" si="16"/>
        <v>154</v>
      </c>
      <c r="R81" s="17"/>
    </row>
    <row r="82" spans="1:18">
      <c r="A82" s="8" t="s">
        <v>124</v>
      </c>
      <c r="B82" s="15">
        <f>'[1]29'!B84</f>
        <v>0</v>
      </c>
      <c r="C82" s="16">
        <f>'[1]29'!C84</f>
        <v>0</v>
      </c>
      <c r="D82" s="16">
        <f>'[1]29'!D84</f>
        <v>320</v>
      </c>
      <c r="E82" s="16">
        <f>'[1]29'!E84</f>
        <v>0</v>
      </c>
      <c r="F82" s="15">
        <f t="shared" si="17"/>
        <v>320</v>
      </c>
      <c r="G82" s="15">
        <f>'[1]29'!H84</f>
        <v>0</v>
      </c>
      <c r="H82" s="16">
        <f>'[1]29'!I84</f>
        <v>0</v>
      </c>
      <c r="I82" s="16">
        <f>'[1]29'!J84</f>
        <v>154</v>
      </c>
      <c r="J82" s="16">
        <f>'[1]29'!K84</f>
        <v>0</v>
      </c>
      <c r="K82" s="15">
        <f t="shared" si="15"/>
        <v>154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154</v>
      </c>
      <c r="P82" s="16">
        <f t="shared" si="14"/>
        <v>0</v>
      </c>
      <c r="Q82" s="17">
        <f t="shared" si="16"/>
        <v>154</v>
      </c>
      <c r="R82" s="17"/>
    </row>
    <row r="83" spans="1:18">
      <c r="A83" s="8" t="s">
        <v>125</v>
      </c>
      <c r="B83" s="15">
        <f>'[1]29'!B85</f>
        <v>0</v>
      </c>
      <c r="C83" s="16">
        <f>'[1]29'!C85</f>
        <v>0</v>
      </c>
      <c r="D83" s="16">
        <f>'[1]29'!D85</f>
        <v>320</v>
      </c>
      <c r="E83" s="16">
        <f>'[1]29'!E85</f>
        <v>0</v>
      </c>
      <c r="F83" s="15">
        <f t="shared" si="17"/>
        <v>320</v>
      </c>
      <c r="G83" s="15">
        <f>'[1]29'!H85</f>
        <v>0</v>
      </c>
      <c r="H83" s="16">
        <f>'[1]29'!I85</f>
        <v>0</v>
      </c>
      <c r="I83" s="16">
        <f>'[1]29'!J85</f>
        <v>154</v>
      </c>
      <c r="J83" s="16">
        <f>'[1]29'!K85</f>
        <v>0</v>
      </c>
      <c r="K83" s="15">
        <f t="shared" si="15"/>
        <v>154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154</v>
      </c>
      <c r="P83" s="16">
        <f t="shared" si="14"/>
        <v>0</v>
      </c>
      <c r="Q83" s="17">
        <f t="shared" si="16"/>
        <v>154</v>
      </c>
      <c r="R83" s="17"/>
    </row>
    <row r="84" spans="1:18">
      <c r="A84" s="8" t="s">
        <v>126</v>
      </c>
      <c r="B84" s="15">
        <f>'[1]29'!B86</f>
        <v>0</v>
      </c>
      <c r="C84" s="16">
        <f>'[1]29'!C86</f>
        <v>0</v>
      </c>
      <c r="D84" s="16">
        <f>'[1]29'!D86</f>
        <v>320</v>
      </c>
      <c r="E84" s="16">
        <f>'[1]29'!E86</f>
        <v>0</v>
      </c>
      <c r="F84" s="15">
        <f t="shared" si="17"/>
        <v>320</v>
      </c>
      <c r="G84" s="15">
        <f>'[1]29'!H86</f>
        <v>0</v>
      </c>
      <c r="H84" s="16">
        <f>'[1]29'!I86</f>
        <v>0</v>
      </c>
      <c r="I84" s="16">
        <f>'[1]29'!J86</f>
        <v>154</v>
      </c>
      <c r="J84" s="16">
        <f>'[1]29'!K86</f>
        <v>0</v>
      </c>
      <c r="K84" s="15">
        <f t="shared" si="15"/>
        <v>154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154</v>
      </c>
      <c r="P84" s="16">
        <f t="shared" si="14"/>
        <v>0</v>
      </c>
      <c r="Q84" s="17">
        <f t="shared" si="16"/>
        <v>154</v>
      </c>
      <c r="R84" s="17"/>
    </row>
    <row r="85" spans="1:18">
      <c r="A85" s="8" t="s">
        <v>127</v>
      </c>
      <c r="B85" s="15">
        <f>'[1]29'!B87</f>
        <v>0</v>
      </c>
      <c r="C85" s="16">
        <f>'[1]29'!C87</f>
        <v>0</v>
      </c>
      <c r="D85" s="16">
        <f>'[1]29'!D87</f>
        <v>320</v>
      </c>
      <c r="E85" s="16">
        <f>'[1]29'!E87</f>
        <v>0</v>
      </c>
      <c r="F85" s="15">
        <f t="shared" si="17"/>
        <v>320</v>
      </c>
      <c r="G85" s="15">
        <f>'[1]29'!H87</f>
        <v>0</v>
      </c>
      <c r="H85" s="16">
        <f>'[1]29'!I87</f>
        <v>0</v>
      </c>
      <c r="I85" s="16">
        <f>'[1]29'!J87</f>
        <v>154</v>
      </c>
      <c r="J85" s="16">
        <f>'[1]29'!K87</f>
        <v>0</v>
      </c>
      <c r="K85" s="15">
        <f t="shared" si="15"/>
        <v>154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154</v>
      </c>
      <c r="P85" s="16">
        <f t="shared" si="14"/>
        <v>0</v>
      </c>
      <c r="Q85" s="17">
        <f t="shared" si="16"/>
        <v>154</v>
      </c>
      <c r="R85" s="17"/>
    </row>
    <row r="86" spans="1:18">
      <c r="A86" s="8" t="s">
        <v>128</v>
      </c>
      <c r="B86" s="15">
        <f>'[1]29'!B88</f>
        <v>0</v>
      </c>
      <c r="C86" s="16">
        <f>'[1]29'!C88</f>
        <v>0</v>
      </c>
      <c r="D86" s="16">
        <f>'[1]29'!D88</f>
        <v>320</v>
      </c>
      <c r="E86" s="16">
        <f>'[1]29'!E88</f>
        <v>0</v>
      </c>
      <c r="F86" s="15">
        <f t="shared" si="17"/>
        <v>320</v>
      </c>
      <c r="G86" s="15">
        <f>'[1]29'!H88</f>
        <v>0</v>
      </c>
      <c r="H86" s="16">
        <f>'[1]29'!I88</f>
        <v>0</v>
      </c>
      <c r="I86" s="16">
        <f>'[1]29'!J88</f>
        <v>154</v>
      </c>
      <c r="J86" s="16">
        <f>'[1]29'!K88</f>
        <v>0</v>
      </c>
      <c r="K86" s="15">
        <f t="shared" si="15"/>
        <v>154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154</v>
      </c>
      <c r="P86" s="16">
        <f t="shared" si="14"/>
        <v>0</v>
      </c>
      <c r="Q86" s="17">
        <f t="shared" si="16"/>
        <v>154</v>
      </c>
      <c r="R86" s="17"/>
    </row>
    <row r="87" spans="1:18">
      <c r="A87" s="8" t="s">
        <v>129</v>
      </c>
      <c r="B87" s="15">
        <f>'[1]29'!B89</f>
        <v>0</v>
      </c>
      <c r="C87" s="16">
        <f>'[1]29'!C89</f>
        <v>0</v>
      </c>
      <c r="D87" s="16">
        <f>'[1]29'!D89</f>
        <v>320</v>
      </c>
      <c r="E87" s="16">
        <f>'[1]29'!E89</f>
        <v>0</v>
      </c>
      <c r="F87" s="15">
        <f t="shared" si="17"/>
        <v>320</v>
      </c>
      <c r="G87" s="15">
        <f>'[1]29'!H89</f>
        <v>0</v>
      </c>
      <c r="H87" s="16">
        <f>'[1]29'!I89</f>
        <v>0</v>
      </c>
      <c r="I87" s="16">
        <f>'[1]29'!J89</f>
        <v>154</v>
      </c>
      <c r="J87" s="16">
        <f>'[1]29'!K89</f>
        <v>0</v>
      </c>
      <c r="K87" s="15">
        <f t="shared" si="15"/>
        <v>154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154</v>
      </c>
      <c r="P87" s="16">
        <f t="shared" si="14"/>
        <v>0</v>
      </c>
      <c r="Q87" s="17">
        <f t="shared" si="16"/>
        <v>154</v>
      </c>
      <c r="R87" s="17"/>
    </row>
    <row r="88" spans="1:18">
      <c r="A88" s="8" t="s">
        <v>130</v>
      </c>
      <c r="B88" s="15">
        <f>'[1]29'!B90</f>
        <v>0</v>
      </c>
      <c r="C88" s="16">
        <f>'[1]29'!C90</f>
        <v>0</v>
      </c>
      <c r="D88" s="16">
        <f>'[1]29'!D90</f>
        <v>320</v>
      </c>
      <c r="E88" s="16">
        <f>'[1]29'!E90</f>
        <v>0</v>
      </c>
      <c r="F88" s="15">
        <f t="shared" si="17"/>
        <v>320</v>
      </c>
      <c r="G88" s="15">
        <f>'[1]29'!H90</f>
        <v>0</v>
      </c>
      <c r="H88" s="16">
        <f>'[1]29'!I90</f>
        <v>0</v>
      </c>
      <c r="I88" s="16">
        <f>'[1]29'!J90</f>
        <v>154</v>
      </c>
      <c r="J88" s="16">
        <f>'[1]29'!K90</f>
        <v>0</v>
      </c>
      <c r="K88" s="15">
        <f t="shared" si="15"/>
        <v>154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154</v>
      </c>
      <c r="P88" s="16">
        <f t="shared" si="14"/>
        <v>0</v>
      </c>
      <c r="Q88" s="17">
        <f t="shared" si="16"/>
        <v>154</v>
      </c>
      <c r="R88" s="17"/>
    </row>
    <row r="89" spans="1:18">
      <c r="A89" s="8" t="s">
        <v>131</v>
      </c>
      <c r="B89" s="15">
        <f>'[1]29'!B91</f>
        <v>0</v>
      </c>
      <c r="C89" s="16">
        <f>'[1]29'!C91</f>
        <v>0</v>
      </c>
      <c r="D89" s="16">
        <f>'[1]29'!D91</f>
        <v>320</v>
      </c>
      <c r="E89" s="16">
        <f>'[1]29'!E91</f>
        <v>0</v>
      </c>
      <c r="F89" s="15">
        <f t="shared" si="17"/>
        <v>320</v>
      </c>
      <c r="G89" s="15">
        <f>'[1]29'!H91</f>
        <v>0</v>
      </c>
      <c r="H89" s="16">
        <f>'[1]29'!I91</f>
        <v>0</v>
      </c>
      <c r="I89" s="16">
        <f>'[1]29'!J91</f>
        <v>154</v>
      </c>
      <c r="J89" s="16">
        <f>'[1]29'!K91</f>
        <v>0</v>
      </c>
      <c r="K89" s="15">
        <f t="shared" si="15"/>
        <v>154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154</v>
      </c>
      <c r="P89" s="16">
        <f t="shared" si="14"/>
        <v>0</v>
      </c>
      <c r="Q89" s="17">
        <f t="shared" si="16"/>
        <v>154</v>
      </c>
      <c r="R89" s="17"/>
    </row>
    <row r="90" spans="1:18">
      <c r="A90" s="8" t="s">
        <v>132</v>
      </c>
      <c r="B90" s="15">
        <f>'[1]29'!B92</f>
        <v>0</v>
      </c>
      <c r="C90" s="16">
        <f>'[1]29'!C92</f>
        <v>0</v>
      </c>
      <c r="D90" s="16">
        <f>'[1]29'!D92</f>
        <v>320</v>
      </c>
      <c r="E90" s="16">
        <f>'[1]29'!E92</f>
        <v>0</v>
      </c>
      <c r="F90" s="15">
        <f t="shared" si="17"/>
        <v>320</v>
      </c>
      <c r="G90" s="15">
        <f>'[1]29'!H92</f>
        <v>0</v>
      </c>
      <c r="H90" s="16">
        <f>'[1]29'!I92</f>
        <v>0</v>
      </c>
      <c r="I90" s="16">
        <f>'[1]29'!J92</f>
        <v>154</v>
      </c>
      <c r="J90" s="16">
        <f>'[1]29'!K92</f>
        <v>0</v>
      </c>
      <c r="K90" s="15">
        <f t="shared" si="15"/>
        <v>154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154</v>
      </c>
      <c r="P90" s="16">
        <f t="shared" si="14"/>
        <v>0</v>
      </c>
      <c r="Q90" s="17">
        <f t="shared" si="16"/>
        <v>154</v>
      </c>
      <c r="R90" s="17"/>
    </row>
    <row r="91" spans="1:18">
      <c r="A91" s="8" t="s">
        <v>133</v>
      </c>
      <c r="B91" s="15">
        <f>'[1]29'!B93</f>
        <v>0</v>
      </c>
      <c r="C91" s="16">
        <f>'[1]29'!C93</f>
        <v>0</v>
      </c>
      <c r="D91" s="16">
        <f>'[1]29'!D93</f>
        <v>320</v>
      </c>
      <c r="E91" s="16">
        <f>'[1]29'!E93</f>
        <v>0</v>
      </c>
      <c r="F91" s="15">
        <f t="shared" si="17"/>
        <v>320</v>
      </c>
      <c r="G91" s="15">
        <f>'[1]29'!H93</f>
        <v>0</v>
      </c>
      <c r="H91" s="16">
        <f>'[1]29'!I93</f>
        <v>0</v>
      </c>
      <c r="I91" s="16">
        <f>'[1]29'!J93</f>
        <v>153</v>
      </c>
      <c r="J91" s="16">
        <f>'[1]29'!K93</f>
        <v>0</v>
      </c>
      <c r="K91" s="15">
        <f t="shared" si="15"/>
        <v>153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153</v>
      </c>
      <c r="P91" s="16">
        <f t="shared" si="14"/>
        <v>0</v>
      </c>
      <c r="Q91" s="17">
        <f t="shared" si="16"/>
        <v>153</v>
      </c>
      <c r="R91" s="17"/>
    </row>
    <row r="92" spans="1:18">
      <c r="A92" s="8" t="s">
        <v>134</v>
      </c>
      <c r="B92" s="15">
        <f>'[1]29'!B94</f>
        <v>0</v>
      </c>
      <c r="C92" s="16">
        <f>'[1]29'!C94</f>
        <v>0</v>
      </c>
      <c r="D92" s="16">
        <f>'[1]29'!D94</f>
        <v>320</v>
      </c>
      <c r="E92" s="16">
        <f>'[1]29'!E94</f>
        <v>0</v>
      </c>
      <c r="F92" s="15">
        <f t="shared" si="17"/>
        <v>320</v>
      </c>
      <c r="G92" s="15">
        <f>'[1]29'!H94</f>
        <v>0</v>
      </c>
      <c r="H92" s="16">
        <f>'[1]29'!I94</f>
        <v>0</v>
      </c>
      <c r="I92" s="16">
        <f>'[1]29'!J94</f>
        <v>153</v>
      </c>
      <c r="J92" s="16">
        <f>'[1]29'!K94</f>
        <v>0</v>
      </c>
      <c r="K92" s="15">
        <f t="shared" si="15"/>
        <v>153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153</v>
      </c>
      <c r="P92" s="16">
        <f t="shared" si="14"/>
        <v>0</v>
      </c>
      <c r="Q92" s="17">
        <f t="shared" si="16"/>
        <v>153</v>
      </c>
      <c r="R92" s="17"/>
    </row>
    <row r="93" spans="1:18">
      <c r="A93" s="8" t="s">
        <v>135</v>
      </c>
      <c r="B93" s="15">
        <f>'[1]29'!B95</f>
        <v>0</v>
      </c>
      <c r="C93" s="16">
        <f>'[1]29'!C95</f>
        <v>0</v>
      </c>
      <c r="D93" s="16">
        <f>'[1]29'!D95</f>
        <v>320</v>
      </c>
      <c r="E93" s="16">
        <f>'[1]29'!E95</f>
        <v>0</v>
      </c>
      <c r="F93" s="15">
        <f t="shared" si="17"/>
        <v>320</v>
      </c>
      <c r="G93" s="15">
        <f>'[1]29'!H95</f>
        <v>0</v>
      </c>
      <c r="H93" s="16">
        <f>'[1]29'!I95</f>
        <v>0</v>
      </c>
      <c r="I93" s="16">
        <f>'[1]29'!J95</f>
        <v>153</v>
      </c>
      <c r="J93" s="16">
        <f>'[1]29'!K95</f>
        <v>0</v>
      </c>
      <c r="K93" s="15">
        <f t="shared" si="15"/>
        <v>153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153</v>
      </c>
      <c r="P93" s="16">
        <f t="shared" si="14"/>
        <v>0</v>
      </c>
      <c r="Q93" s="17">
        <f t="shared" si="16"/>
        <v>153</v>
      </c>
      <c r="R93" s="17"/>
    </row>
    <row r="94" spans="1:18">
      <c r="A94" s="8" t="s">
        <v>136</v>
      </c>
      <c r="B94" s="15">
        <f>'[1]29'!B96</f>
        <v>0</v>
      </c>
      <c r="C94" s="16">
        <f>'[1]29'!C96</f>
        <v>0</v>
      </c>
      <c r="D94" s="16">
        <f>'[1]29'!D96</f>
        <v>320</v>
      </c>
      <c r="E94" s="16">
        <f>'[1]29'!E96</f>
        <v>0</v>
      </c>
      <c r="F94" s="15">
        <f t="shared" si="17"/>
        <v>320</v>
      </c>
      <c r="G94" s="15">
        <f>'[1]29'!H96</f>
        <v>0</v>
      </c>
      <c r="H94" s="16">
        <f>'[1]29'!I96</f>
        <v>0</v>
      </c>
      <c r="I94" s="16">
        <f>'[1]29'!J96</f>
        <v>153</v>
      </c>
      <c r="J94" s="16">
        <f>'[1]29'!K96</f>
        <v>0</v>
      </c>
      <c r="K94" s="15">
        <f t="shared" si="15"/>
        <v>153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153</v>
      </c>
      <c r="P94" s="16">
        <f t="shared" si="14"/>
        <v>0</v>
      </c>
      <c r="Q94" s="17">
        <f t="shared" si="16"/>
        <v>153</v>
      </c>
      <c r="R94" s="17"/>
    </row>
    <row r="95" spans="1:18">
      <c r="A95" s="8" t="s">
        <v>137</v>
      </c>
      <c r="B95" s="15">
        <f>'[1]29'!B97</f>
        <v>0</v>
      </c>
      <c r="C95" s="16">
        <f>'[1]29'!C97</f>
        <v>0</v>
      </c>
      <c r="D95" s="16">
        <f>'[1]29'!D97</f>
        <v>320</v>
      </c>
      <c r="E95" s="16">
        <f>'[1]29'!E97</f>
        <v>0</v>
      </c>
      <c r="F95" s="15">
        <f t="shared" si="17"/>
        <v>320</v>
      </c>
      <c r="G95" s="15">
        <f>'[1]29'!H97</f>
        <v>0</v>
      </c>
      <c r="H95" s="16">
        <f>'[1]29'!I97</f>
        <v>0</v>
      </c>
      <c r="I95" s="16">
        <f>'[1]29'!J97</f>
        <v>153</v>
      </c>
      <c r="J95" s="16">
        <f>'[1]29'!K97</f>
        <v>0</v>
      </c>
      <c r="K95" s="15">
        <f t="shared" si="15"/>
        <v>153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153</v>
      </c>
      <c r="P95" s="16">
        <f t="shared" si="14"/>
        <v>0</v>
      </c>
      <c r="Q95" s="17">
        <f t="shared" si="16"/>
        <v>153</v>
      </c>
      <c r="R95" s="17"/>
    </row>
    <row r="96" spans="1:18">
      <c r="A96" s="8" t="s">
        <v>138</v>
      </c>
      <c r="B96" s="15">
        <f>'[1]29'!B98</f>
        <v>0</v>
      </c>
      <c r="C96" s="16">
        <f>'[1]29'!C98</f>
        <v>0</v>
      </c>
      <c r="D96" s="16">
        <f>'[1]29'!D98</f>
        <v>320</v>
      </c>
      <c r="E96" s="16">
        <f>'[1]29'!E98</f>
        <v>0</v>
      </c>
      <c r="F96" s="15">
        <f t="shared" si="17"/>
        <v>320</v>
      </c>
      <c r="G96" s="15">
        <f>'[1]29'!H98</f>
        <v>0</v>
      </c>
      <c r="H96" s="16">
        <f>'[1]29'!I98</f>
        <v>0</v>
      </c>
      <c r="I96" s="16">
        <f>'[1]29'!J98</f>
        <v>153</v>
      </c>
      <c r="J96" s="16">
        <f>'[1]29'!K98</f>
        <v>0</v>
      </c>
      <c r="K96" s="15">
        <f t="shared" si="15"/>
        <v>153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153</v>
      </c>
      <c r="P96" s="16">
        <f t="shared" si="14"/>
        <v>0</v>
      </c>
      <c r="Q96" s="17">
        <f t="shared" si="16"/>
        <v>153</v>
      </c>
      <c r="R96" s="17"/>
    </row>
    <row r="97" spans="1:18">
      <c r="A97" s="8" t="s">
        <v>139</v>
      </c>
      <c r="B97" s="15">
        <f>'[1]29'!B99</f>
        <v>0</v>
      </c>
      <c r="C97" s="16">
        <f>'[1]29'!C99</f>
        <v>0</v>
      </c>
      <c r="D97" s="16">
        <f>'[1]29'!D99</f>
        <v>320</v>
      </c>
      <c r="E97" s="16">
        <f>'[1]29'!E99</f>
        <v>0</v>
      </c>
      <c r="F97" s="15">
        <f t="shared" si="17"/>
        <v>320</v>
      </c>
      <c r="G97" s="15">
        <f>'[1]29'!H99</f>
        <v>0</v>
      </c>
      <c r="H97" s="16">
        <f>'[1]29'!I99</f>
        <v>0</v>
      </c>
      <c r="I97" s="16">
        <f>'[1]29'!J99</f>
        <v>153</v>
      </c>
      <c r="J97" s="16">
        <f>'[1]29'!K99</f>
        <v>0</v>
      </c>
      <c r="K97" s="15">
        <f t="shared" si="15"/>
        <v>153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153</v>
      </c>
      <c r="P97" s="16">
        <f t="shared" si="14"/>
        <v>0</v>
      </c>
      <c r="Q97" s="17">
        <f t="shared" si="16"/>
        <v>153</v>
      </c>
      <c r="R97" s="17"/>
    </row>
    <row r="98" spans="1:18">
      <c r="A98" s="8" t="s">
        <v>140</v>
      </c>
      <c r="B98" s="15">
        <f>'[1]29'!B100</f>
        <v>0</v>
      </c>
      <c r="C98" s="16">
        <f>'[1]29'!C100</f>
        <v>0</v>
      </c>
      <c r="D98" s="16">
        <f>'[1]29'!D100</f>
        <v>320</v>
      </c>
      <c r="E98" s="16">
        <f>'[1]29'!E100</f>
        <v>0</v>
      </c>
      <c r="F98" s="15">
        <f t="shared" si="17"/>
        <v>320</v>
      </c>
      <c r="G98" s="15">
        <f>'[1]29'!H100</f>
        <v>0</v>
      </c>
      <c r="H98" s="16">
        <f>'[1]29'!I100</f>
        <v>0</v>
      </c>
      <c r="I98" s="16">
        <f>'[1]29'!J100</f>
        <v>153</v>
      </c>
      <c r="J98" s="16">
        <f>'[1]29'!K100</f>
        <v>0</v>
      </c>
      <c r="K98" s="15">
        <f t="shared" si="15"/>
        <v>153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153</v>
      </c>
      <c r="P98" s="16">
        <f t="shared" si="14"/>
        <v>0</v>
      </c>
      <c r="Q98" s="17">
        <f t="shared" si="16"/>
        <v>153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7.68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3.4257499999999999</v>
      </c>
      <c r="J99" s="15">
        <f t="shared" si="18"/>
        <v>0</v>
      </c>
      <c r="K99" s="15">
        <f t="shared" si="18"/>
        <v>3.4257499999999999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3.4257499999999999</v>
      </c>
      <c r="P99" s="15">
        <f t="shared" si="18"/>
        <v>0</v>
      </c>
      <c r="Q99" s="15">
        <f t="shared" si="18"/>
        <v>3.4257499999999999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45533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'[2]29'!B5</f>
        <v>80</v>
      </c>
      <c r="C3" s="201">
        <f>'[2]29'!C5</f>
        <v>0</v>
      </c>
      <c r="D3" s="201">
        <f>'[2]29'!D5</f>
        <v>0</v>
      </c>
      <c r="E3" s="201">
        <f>'[2]29'!E5</f>
        <v>0</v>
      </c>
      <c r="F3" s="15">
        <f>SUM(B3:E3)</f>
        <v>80</v>
      </c>
      <c r="G3" s="200">
        <f>'[2]29'!H5</f>
        <v>34</v>
      </c>
      <c r="H3" s="201">
        <f>'[2]29'!I5</f>
        <v>0</v>
      </c>
      <c r="I3" s="201">
        <f>'[2]29'!J5</f>
        <v>0</v>
      </c>
      <c r="J3" s="201">
        <f>'[2]29'!K5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'[2]29'!B6</f>
        <v>80</v>
      </c>
      <c r="C4" s="201">
        <f>'[2]29'!C6</f>
        <v>0</v>
      </c>
      <c r="D4" s="201">
        <f>'[2]29'!D6</f>
        <v>0</v>
      </c>
      <c r="E4" s="201">
        <f>'[2]29'!E6</f>
        <v>0</v>
      </c>
      <c r="F4" s="15">
        <f>SUM(B4:E4)</f>
        <v>80</v>
      </c>
      <c r="G4" s="200">
        <f>'[2]29'!H6</f>
        <v>34</v>
      </c>
      <c r="H4" s="201">
        <f>'[2]29'!I6</f>
        <v>0</v>
      </c>
      <c r="I4" s="201">
        <f>'[2]29'!J6</f>
        <v>0</v>
      </c>
      <c r="J4" s="201">
        <f>'[2]29'!K6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'[2]29'!B7</f>
        <v>80</v>
      </c>
      <c r="C5" s="201">
        <f>'[2]29'!C7</f>
        <v>0</v>
      </c>
      <c r="D5" s="201">
        <f>'[2]29'!D7</f>
        <v>0</v>
      </c>
      <c r="E5" s="201">
        <f>'[2]29'!E7</f>
        <v>0</v>
      </c>
      <c r="F5" s="15">
        <f t="shared" ref="F5:F68" si="6">SUM(B5:E5)</f>
        <v>80</v>
      </c>
      <c r="G5" s="200">
        <f>'[2]29'!H7</f>
        <v>34</v>
      </c>
      <c r="H5" s="201">
        <f>'[2]29'!I7</f>
        <v>0</v>
      </c>
      <c r="I5" s="201">
        <f>'[2]29'!J7</f>
        <v>0</v>
      </c>
      <c r="J5" s="201">
        <f>'[2]29'!K7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'[2]29'!B8</f>
        <v>80</v>
      </c>
      <c r="C6" s="201">
        <f>'[2]29'!C8</f>
        <v>0</v>
      </c>
      <c r="D6" s="201">
        <f>'[2]29'!D8</f>
        <v>0</v>
      </c>
      <c r="E6" s="201">
        <f>'[2]29'!E8</f>
        <v>0</v>
      </c>
      <c r="F6" s="15">
        <f t="shared" si="6"/>
        <v>80</v>
      </c>
      <c r="G6" s="200">
        <f>'[2]29'!H8</f>
        <v>34</v>
      </c>
      <c r="H6" s="201">
        <f>'[2]29'!I8</f>
        <v>0</v>
      </c>
      <c r="I6" s="201">
        <f>'[2]29'!J8</f>
        <v>0</v>
      </c>
      <c r="J6" s="201">
        <f>'[2]29'!K8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'[2]29'!B9</f>
        <v>80</v>
      </c>
      <c r="C7" s="201">
        <f>'[2]29'!C9</f>
        <v>0</v>
      </c>
      <c r="D7" s="201">
        <f>'[2]29'!D9</f>
        <v>0</v>
      </c>
      <c r="E7" s="201">
        <f>'[2]29'!E9</f>
        <v>0</v>
      </c>
      <c r="F7" s="15">
        <f t="shared" si="6"/>
        <v>80</v>
      </c>
      <c r="G7" s="200">
        <f>'[2]29'!H9</f>
        <v>34</v>
      </c>
      <c r="H7" s="201">
        <f>'[2]29'!I9</f>
        <v>0</v>
      </c>
      <c r="I7" s="201">
        <f>'[2]29'!J9</f>
        <v>0</v>
      </c>
      <c r="J7" s="201">
        <f>'[2]29'!K9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'[2]29'!B10</f>
        <v>80</v>
      </c>
      <c r="C8" s="201">
        <f>'[2]29'!C10</f>
        <v>0</v>
      </c>
      <c r="D8" s="201">
        <f>'[2]29'!D10</f>
        <v>0</v>
      </c>
      <c r="E8" s="201">
        <f>'[2]29'!E10</f>
        <v>0</v>
      </c>
      <c r="F8" s="15">
        <f t="shared" si="6"/>
        <v>80</v>
      </c>
      <c r="G8" s="200">
        <f>'[2]29'!H10</f>
        <v>34</v>
      </c>
      <c r="H8" s="201">
        <f>'[2]29'!I10</f>
        <v>0</v>
      </c>
      <c r="I8" s="201">
        <f>'[2]29'!J10</f>
        <v>0</v>
      </c>
      <c r="J8" s="201">
        <f>'[2]29'!K10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'[2]29'!B11</f>
        <v>80</v>
      </c>
      <c r="C9" s="201">
        <f>'[2]29'!C11</f>
        <v>0</v>
      </c>
      <c r="D9" s="201">
        <f>'[2]29'!D11</f>
        <v>0</v>
      </c>
      <c r="E9" s="201">
        <f>'[2]29'!E11</f>
        <v>0</v>
      </c>
      <c r="F9" s="15">
        <f t="shared" si="6"/>
        <v>80</v>
      </c>
      <c r="G9" s="200">
        <f>'[2]29'!H11</f>
        <v>34</v>
      </c>
      <c r="H9" s="201">
        <f>'[2]29'!I11</f>
        <v>0</v>
      </c>
      <c r="I9" s="201">
        <f>'[2]29'!J11</f>
        <v>0</v>
      </c>
      <c r="J9" s="201">
        <f>'[2]29'!K11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'[2]29'!B12</f>
        <v>80</v>
      </c>
      <c r="C10" s="201">
        <f>'[2]29'!C12</f>
        <v>0</v>
      </c>
      <c r="D10" s="201">
        <f>'[2]29'!D12</f>
        <v>0</v>
      </c>
      <c r="E10" s="201">
        <f>'[2]29'!E12</f>
        <v>0</v>
      </c>
      <c r="F10" s="15">
        <f t="shared" si="6"/>
        <v>80</v>
      </c>
      <c r="G10" s="200">
        <f>'[2]29'!H12</f>
        <v>34</v>
      </c>
      <c r="H10" s="201">
        <f>'[2]29'!I12</f>
        <v>0</v>
      </c>
      <c r="I10" s="201">
        <f>'[2]29'!J12</f>
        <v>0</v>
      </c>
      <c r="J10" s="201">
        <f>'[2]29'!K12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'[2]29'!B13</f>
        <v>80</v>
      </c>
      <c r="C11" s="201">
        <f>'[2]29'!C13</f>
        <v>0</v>
      </c>
      <c r="D11" s="201">
        <f>'[2]29'!D13</f>
        <v>0</v>
      </c>
      <c r="E11" s="201">
        <f>'[2]29'!E13</f>
        <v>0</v>
      </c>
      <c r="F11" s="15">
        <f t="shared" si="6"/>
        <v>80</v>
      </c>
      <c r="G11" s="200">
        <f>'[2]29'!H13</f>
        <v>34</v>
      </c>
      <c r="H11" s="201">
        <f>'[2]29'!I13</f>
        <v>0</v>
      </c>
      <c r="I11" s="201">
        <f>'[2]29'!J13</f>
        <v>0</v>
      </c>
      <c r="J11" s="201">
        <f>'[2]29'!K13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'[2]29'!B14</f>
        <v>80</v>
      </c>
      <c r="C12" s="201">
        <f>'[2]29'!C14</f>
        <v>0</v>
      </c>
      <c r="D12" s="201">
        <f>'[2]29'!D14</f>
        <v>0</v>
      </c>
      <c r="E12" s="201">
        <f>'[2]29'!E14</f>
        <v>0</v>
      </c>
      <c r="F12" s="15">
        <f t="shared" si="6"/>
        <v>80</v>
      </c>
      <c r="G12" s="200">
        <f>'[2]29'!H14</f>
        <v>34</v>
      </c>
      <c r="H12" s="201">
        <f>'[2]29'!I14</f>
        <v>0</v>
      </c>
      <c r="I12" s="201">
        <f>'[2]29'!J14</f>
        <v>0</v>
      </c>
      <c r="J12" s="201">
        <f>'[2]29'!K14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'[2]29'!B15</f>
        <v>80</v>
      </c>
      <c r="C13" s="201">
        <f>'[2]29'!C15</f>
        <v>0</v>
      </c>
      <c r="D13" s="201">
        <f>'[2]29'!D15</f>
        <v>0</v>
      </c>
      <c r="E13" s="201">
        <f>'[2]29'!E15</f>
        <v>0</v>
      </c>
      <c r="F13" s="15">
        <f t="shared" si="6"/>
        <v>80</v>
      </c>
      <c r="G13" s="200">
        <f>'[2]29'!H15</f>
        <v>34</v>
      </c>
      <c r="H13" s="201">
        <f>'[2]29'!I15</f>
        <v>0</v>
      </c>
      <c r="I13" s="201">
        <f>'[2]29'!J15</f>
        <v>0</v>
      </c>
      <c r="J13" s="201">
        <f>'[2]29'!K15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'[2]29'!B16</f>
        <v>80</v>
      </c>
      <c r="C14" s="201">
        <f>'[2]29'!C16</f>
        <v>0</v>
      </c>
      <c r="D14" s="201">
        <f>'[2]29'!D16</f>
        <v>0</v>
      </c>
      <c r="E14" s="201">
        <f>'[2]29'!E16</f>
        <v>0</v>
      </c>
      <c r="F14" s="15">
        <f t="shared" si="6"/>
        <v>80</v>
      </c>
      <c r="G14" s="200">
        <f>'[2]29'!H16</f>
        <v>34</v>
      </c>
      <c r="H14" s="201">
        <f>'[2]29'!I16</f>
        <v>0</v>
      </c>
      <c r="I14" s="201">
        <f>'[2]29'!J16</f>
        <v>0</v>
      </c>
      <c r="J14" s="201">
        <f>'[2]29'!K16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'[2]29'!B17</f>
        <v>80</v>
      </c>
      <c r="C15" s="201">
        <f>'[2]29'!C17</f>
        <v>0</v>
      </c>
      <c r="D15" s="201">
        <f>'[2]29'!D17</f>
        <v>0</v>
      </c>
      <c r="E15" s="201">
        <f>'[2]29'!E17</f>
        <v>0</v>
      </c>
      <c r="F15" s="15">
        <f t="shared" si="6"/>
        <v>80</v>
      </c>
      <c r="G15" s="200">
        <f>'[2]29'!H17</f>
        <v>34</v>
      </c>
      <c r="H15" s="201">
        <f>'[2]29'!I17</f>
        <v>0</v>
      </c>
      <c r="I15" s="201">
        <f>'[2]29'!J17</f>
        <v>0</v>
      </c>
      <c r="J15" s="201">
        <f>'[2]29'!K17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'[2]29'!B18</f>
        <v>80</v>
      </c>
      <c r="C16" s="201">
        <f>'[2]29'!C18</f>
        <v>0</v>
      </c>
      <c r="D16" s="201">
        <f>'[2]29'!D18</f>
        <v>0</v>
      </c>
      <c r="E16" s="201">
        <f>'[2]29'!E18</f>
        <v>0</v>
      </c>
      <c r="F16" s="15">
        <f t="shared" si="6"/>
        <v>80</v>
      </c>
      <c r="G16" s="200">
        <f>'[2]29'!H18</f>
        <v>34</v>
      </c>
      <c r="H16" s="201">
        <f>'[2]29'!I18</f>
        <v>0</v>
      </c>
      <c r="I16" s="201">
        <f>'[2]29'!J18</f>
        <v>0</v>
      </c>
      <c r="J16" s="201">
        <f>'[2]29'!K18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'[2]29'!B19</f>
        <v>80</v>
      </c>
      <c r="C17" s="201">
        <f>'[2]29'!C19</f>
        <v>0</v>
      </c>
      <c r="D17" s="201">
        <f>'[2]29'!D19</f>
        <v>0</v>
      </c>
      <c r="E17" s="201">
        <f>'[2]29'!E19</f>
        <v>0</v>
      </c>
      <c r="F17" s="15">
        <f t="shared" si="6"/>
        <v>80</v>
      </c>
      <c r="G17" s="200">
        <f>'[2]29'!H19</f>
        <v>34</v>
      </c>
      <c r="H17" s="201">
        <f>'[2]29'!I19</f>
        <v>0</v>
      </c>
      <c r="I17" s="201">
        <f>'[2]29'!J19</f>
        <v>0</v>
      </c>
      <c r="J17" s="201">
        <f>'[2]29'!K19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'[2]29'!B20</f>
        <v>80</v>
      </c>
      <c r="C18" s="201">
        <f>'[2]29'!C20</f>
        <v>0</v>
      </c>
      <c r="D18" s="201">
        <f>'[2]29'!D20</f>
        <v>0</v>
      </c>
      <c r="E18" s="201">
        <f>'[2]29'!E20</f>
        <v>0</v>
      </c>
      <c r="F18" s="15">
        <f t="shared" si="6"/>
        <v>80</v>
      </c>
      <c r="G18" s="200">
        <f>'[2]29'!H20</f>
        <v>34</v>
      </c>
      <c r="H18" s="201">
        <f>'[2]29'!I20</f>
        <v>0</v>
      </c>
      <c r="I18" s="201">
        <f>'[2]29'!J20</f>
        <v>0</v>
      </c>
      <c r="J18" s="201">
        <f>'[2]29'!K20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'[2]29'!B21</f>
        <v>80</v>
      </c>
      <c r="C19" s="201">
        <f>'[2]29'!C21</f>
        <v>0</v>
      </c>
      <c r="D19" s="201">
        <f>'[2]29'!D21</f>
        <v>0</v>
      </c>
      <c r="E19" s="201">
        <f>'[2]29'!E21</f>
        <v>0</v>
      </c>
      <c r="F19" s="15">
        <f t="shared" si="6"/>
        <v>80</v>
      </c>
      <c r="G19" s="200">
        <f>'[2]29'!H21</f>
        <v>35</v>
      </c>
      <c r="H19" s="201">
        <f>'[2]29'!I21</f>
        <v>0</v>
      </c>
      <c r="I19" s="201">
        <f>'[2]29'!J21</f>
        <v>0</v>
      </c>
      <c r="J19" s="201">
        <f>'[2]29'!K21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200">
        <f>'[2]29'!B22</f>
        <v>80</v>
      </c>
      <c r="C20" s="201">
        <f>'[2]29'!C22</f>
        <v>0</v>
      </c>
      <c r="D20" s="201">
        <f>'[2]29'!D22</f>
        <v>0</v>
      </c>
      <c r="E20" s="201">
        <f>'[2]29'!E22</f>
        <v>0</v>
      </c>
      <c r="F20" s="15">
        <f t="shared" si="6"/>
        <v>80</v>
      </c>
      <c r="G20" s="200">
        <f>'[2]29'!H22</f>
        <v>35</v>
      </c>
      <c r="H20" s="201">
        <f>'[2]29'!I22</f>
        <v>0</v>
      </c>
      <c r="I20" s="201">
        <f>'[2]29'!J22</f>
        <v>0</v>
      </c>
      <c r="J20" s="201">
        <f>'[2]29'!K22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200">
        <f>'[2]29'!B23</f>
        <v>80</v>
      </c>
      <c r="C21" s="201">
        <f>'[2]29'!C23</f>
        <v>0</v>
      </c>
      <c r="D21" s="201">
        <f>'[2]29'!D23</f>
        <v>0</v>
      </c>
      <c r="E21" s="201">
        <f>'[2]29'!E23</f>
        <v>0</v>
      </c>
      <c r="F21" s="15">
        <f t="shared" si="6"/>
        <v>80</v>
      </c>
      <c r="G21" s="200">
        <f>'[2]29'!H23</f>
        <v>35</v>
      </c>
      <c r="H21" s="201">
        <f>'[2]29'!I23</f>
        <v>0</v>
      </c>
      <c r="I21" s="201">
        <f>'[2]29'!J23</f>
        <v>0</v>
      </c>
      <c r="J21" s="201">
        <f>'[2]29'!K23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200">
        <f>'[2]29'!B24</f>
        <v>80</v>
      </c>
      <c r="C22" s="201">
        <f>'[2]29'!C24</f>
        <v>0</v>
      </c>
      <c r="D22" s="201">
        <f>'[2]29'!D24</f>
        <v>0</v>
      </c>
      <c r="E22" s="201">
        <f>'[2]29'!E24</f>
        <v>0</v>
      </c>
      <c r="F22" s="15">
        <f t="shared" si="6"/>
        <v>80</v>
      </c>
      <c r="G22" s="200">
        <f>'[2]29'!H24</f>
        <v>35</v>
      </c>
      <c r="H22" s="201">
        <f>'[2]29'!I24</f>
        <v>0</v>
      </c>
      <c r="I22" s="201">
        <f>'[2]29'!J24</f>
        <v>0</v>
      </c>
      <c r="J22" s="201">
        <f>'[2]29'!K24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200">
        <f>'[2]29'!B25</f>
        <v>80</v>
      </c>
      <c r="C23" s="201">
        <f>'[2]29'!C25</f>
        <v>0</v>
      </c>
      <c r="D23" s="201">
        <f>'[2]29'!D25</f>
        <v>0</v>
      </c>
      <c r="E23" s="201">
        <f>'[2]29'!E25</f>
        <v>0</v>
      </c>
      <c r="F23" s="15">
        <f t="shared" si="6"/>
        <v>80</v>
      </c>
      <c r="G23" s="200">
        <f>'[2]29'!H25</f>
        <v>35</v>
      </c>
      <c r="H23" s="201">
        <f>'[2]29'!I25</f>
        <v>0</v>
      </c>
      <c r="I23" s="201">
        <f>'[2]29'!J25</f>
        <v>0</v>
      </c>
      <c r="J23" s="201">
        <f>'[2]29'!K25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200">
        <f>'[2]29'!B26</f>
        <v>80</v>
      </c>
      <c r="C24" s="201">
        <f>'[2]29'!C26</f>
        <v>0</v>
      </c>
      <c r="D24" s="201">
        <f>'[2]29'!D26</f>
        <v>0</v>
      </c>
      <c r="E24" s="201">
        <f>'[2]29'!E26</f>
        <v>0</v>
      </c>
      <c r="F24" s="15">
        <f t="shared" si="6"/>
        <v>80</v>
      </c>
      <c r="G24" s="200">
        <f>'[2]29'!H26</f>
        <v>35</v>
      </c>
      <c r="H24" s="201">
        <f>'[2]29'!I26</f>
        <v>0</v>
      </c>
      <c r="I24" s="201">
        <f>'[2]29'!J26</f>
        <v>0</v>
      </c>
      <c r="J24" s="201">
        <f>'[2]29'!K26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200">
        <f>'[2]29'!B27</f>
        <v>80</v>
      </c>
      <c r="C25" s="201">
        <f>'[2]29'!C27</f>
        <v>0</v>
      </c>
      <c r="D25" s="201">
        <f>'[2]29'!D27</f>
        <v>0</v>
      </c>
      <c r="E25" s="201">
        <f>'[2]29'!E27</f>
        <v>0</v>
      </c>
      <c r="F25" s="15">
        <f t="shared" si="6"/>
        <v>80</v>
      </c>
      <c r="G25" s="200">
        <f>'[2]29'!H27</f>
        <v>35</v>
      </c>
      <c r="H25" s="201">
        <f>'[2]29'!I27</f>
        <v>0</v>
      </c>
      <c r="I25" s="201">
        <f>'[2]29'!J27</f>
        <v>0</v>
      </c>
      <c r="J25" s="201">
        <f>'[2]29'!K27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200">
        <f>'[2]29'!B28</f>
        <v>80</v>
      </c>
      <c r="C26" s="201">
        <f>'[2]29'!C28</f>
        <v>0</v>
      </c>
      <c r="D26" s="201">
        <f>'[2]29'!D28</f>
        <v>0</v>
      </c>
      <c r="E26" s="201">
        <f>'[2]29'!E28</f>
        <v>0</v>
      </c>
      <c r="F26" s="15">
        <f t="shared" si="6"/>
        <v>80</v>
      </c>
      <c r="G26" s="200">
        <f>'[2]29'!H28</f>
        <v>35</v>
      </c>
      <c r="H26" s="201">
        <f>'[2]29'!I28</f>
        <v>0</v>
      </c>
      <c r="I26" s="201">
        <f>'[2]29'!J28</f>
        <v>0</v>
      </c>
      <c r="J26" s="201">
        <f>'[2]29'!K28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200">
        <f>'[2]29'!B29</f>
        <v>80</v>
      </c>
      <c r="C27" s="201">
        <f>'[2]29'!C29</f>
        <v>0</v>
      </c>
      <c r="D27" s="201">
        <f>'[2]29'!D29</f>
        <v>0</v>
      </c>
      <c r="E27" s="201">
        <f>'[2]29'!E29</f>
        <v>0</v>
      </c>
      <c r="F27" s="15">
        <f t="shared" si="6"/>
        <v>80</v>
      </c>
      <c r="G27" s="200">
        <f>'[2]29'!H29</f>
        <v>35</v>
      </c>
      <c r="H27" s="201">
        <f>'[2]29'!I29</f>
        <v>0</v>
      </c>
      <c r="I27" s="201">
        <f>'[2]29'!J29</f>
        <v>0</v>
      </c>
      <c r="J27" s="201">
        <f>'[2]29'!K29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200">
        <f>'[2]29'!B30</f>
        <v>80</v>
      </c>
      <c r="C28" s="201">
        <f>'[2]29'!C30</f>
        <v>0</v>
      </c>
      <c r="D28" s="201">
        <f>'[2]29'!D30</f>
        <v>0</v>
      </c>
      <c r="E28" s="201">
        <f>'[2]29'!E30</f>
        <v>0</v>
      </c>
      <c r="F28" s="15">
        <f t="shared" si="6"/>
        <v>80</v>
      </c>
      <c r="G28" s="200">
        <f>'[2]29'!H30</f>
        <v>35</v>
      </c>
      <c r="H28" s="201">
        <f>'[2]29'!I30</f>
        <v>0</v>
      </c>
      <c r="I28" s="201">
        <f>'[2]29'!J30</f>
        <v>0</v>
      </c>
      <c r="J28" s="201">
        <f>'[2]29'!K30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200">
        <f>'[2]29'!B31</f>
        <v>80</v>
      </c>
      <c r="C29" s="201">
        <f>'[2]29'!C31</f>
        <v>0</v>
      </c>
      <c r="D29" s="201">
        <f>'[2]29'!D31</f>
        <v>0</v>
      </c>
      <c r="E29" s="201">
        <f>'[2]29'!E31</f>
        <v>0</v>
      </c>
      <c r="F29" s="15">
        <f t="shared" si="6"/>
        <v>80</v>
      </c>
      <c r="G29" s="200">
        <f>'[2]29'!H31</f>
        <v>35</v>
      </c>
      <c r="H29" s="201">
        <f>'[2]29'!I31</f>
        <v>0</v>
      </c>
      <c r="I29" s="201">
        <f>'[2]29'!J31</f>
        <v>0</v>
      </c>
      <c r="J29" s="201">
        <f>'[2]29'!K31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200">
        <f>'[2]29'!B32</f>
        <v>80</v>
      </c>
      <c r="C30" s="201">
        <f>'[2]29'!C32</f>
        <v>0</v>
      </c>
      <c r="D30" s="201">
        <f>'[2]29'!D32</f>
        <v>0</v>
      </c>
      <c r="E30" s="201">
        <f>'[2]29'!E32</f>
        <v>0</v>
      </c>
      <c r="F30" s="15">
        <f t="shared" si="6"/>
        <v>80</v>
      </c>
      <c r="G30" s="200">
        <f>'[2]29'!H32</f>
        <v>35</v>
      </c>
      <c r="H30" s="201">
        <f>'[2]29'!I32</f>
        <v>0</v>
      </c>
      <c r="I30" s="201">
        <f>'[2]29'!J32</f>
        <v>0</v>
      </c>
      <c r="J30" s="201">
        <f>'[2]29'!K32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200">
        <f>'[2]29'!B33</f>
        <v>80</v>
      </c>
      <c r="C31" s="201">
        <f>'[2]29'!C33</f>
        <v>0</v>
      </c>
      <c r="D31" s="201">
        <f>'[2]29'!D33</f>
        <v>0</v>
      </c>
      <c r="E31" s="201">
        <f>'[2]29'!E33</f>
        <v>0</v>
      </c>
      <c r="F31" s="15">
        <f t="shared" si="6"/>
        <v>80</v>
      </c>
      <c r="G31" s="200">
        <f>'[2]29'!H33</f>
        <v>35</v>
      </c>
      <c r="H31" s="201">
        <f>'[2]29'!I33</f>
        <v>0</v>
      </c>
      <c r="I31" s="201">
        <f>'[2]29'!J33</f>
        <v>0</v>
      </c>
      <c r="J31" s="201">
        <f>'[2]29'!K33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200">
        <f>'[2]29'!B34</f>
        <v>80</v>
      </c>
      <c r="C32" s="201">
        <f>'[2]29'!C34</f>
        <v>0</v>
      </c>
      <c r="D32" s="201">
        <f>'[2]29'!D34</f>
        <v>0</v>
      </c>
      <c r="E32" s="201">
        <f>'[2]29'!E34</f>
        <v>0</v>
      </c>
      <c r="F32" s="15">
        <f t="shared" si="6"/>
        <v>80</v>
      </c>
      <c r="G32" s="200">
        <f>'[2]29'!H34</f>
        <v>35</v>
      </c>
      <c r="H32" s="201">
        <f>'[2]29'!I34</f>
        <v>0</v>
      </c>
      <c r="I32" s="201">
        <f>'[2]29'!J34</f>
        <v>0</v>
      </c>
      <c r="J32" s="201">
        <f>'[2]29'!K34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200">
        <f>'[2]29'!B35</f>
        <v>80</v>
      </c>
      <c r="C33" s="201">
        <f>'[2]29'!C35</f>
        <v>0</v>
      </c>
      <c r="D33" s="201">
        <f>'[2]29'!D35</f>
        <v>0</v>
      </c>
      <c r="E33" s="201">
        <f>'[2]29'!E35</f>
        <v>0</v>
      </c>
      <c r="F33" s="15">
        <f t="shared" si="6"/>
        <v>80</v>
      </c>
      <c r="G33" s="200">
        <f>'[2]29'!H35</f>
        <v>35</v>
      </c>
      <c r="H33" s="201">
        <f>'[2]29'!I35</f>
        <v>0</v>
      </c>
      <c r="I33" s="201">
        <f>'[2]29'!J35</f>
        <v>0</v>
      </c>
      <c r="J33" s="201">
        <f>'[2]29'!K35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200">
        <f>'[2]29'!B36</f>
        <v>80</v>
      </c>
      <c r="C34" s="201">
        <f>'[2]29'!C36</f>
        <v>0</v>
      </c>
      <c r="D34" s="201">
        <f>'[2]29'!D36</f>
        <v>0</v>
      </c>
      <c r="E34" s="201">
        <f>'[2]29'!E36</f>
        <v>0</v>
      </c>
      <c r="F34" s="15">
        <f t="shared" si="6"/>
        <v>80</v>
      </c>
      <c r="G34" s="200">
        <f>'[2]29'!H36</f>
        <v>35</v>
      </c>
      <c r="H34" s="201">
        <f>'[2]29'!I36</f>
        <v>0</v>
      </c>
      <c r="I34" s="201">
        <f>'[2]29'!J36</f>
        <v>0</v>
      </c>
      <c r="J34" s="201">
        <f>'[2]29'!K36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200">
        <f>'[2]29'!B37</f>
        <v>80</v>
      </c>
      <c r="C35" s="201">
        <f>'[2]29'!C37</f>
        <v>0</v>
      </c>
      <c r="D35" s="201">
        <f>'[2]29'!D37</f>
        <v>0</v>
      </c>
      <c r="E35" s="201">
        <f>'[2]29'!E37</f>
        <v>0</v>
      </c>
      <c r="F35" s="15">
        <f t="shared" si="6"/>
        <v>80</v>
      </c>
      <c r="G35" s="200">
        <f>'[2]29'!H37</f>
        <v>35</v>
      </c>
      <c r="H35" s="201">
        <f>'[2]29'!I37</f>
        <v>0</v>
      </c>
      <c r="I35" s="201">
        <f>'[2]29'!J37</f>
        <v>0</v>
      </c>
      <c r="J35" s="201">
        <f>'[2]29'!K37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200">
        <f>'[2]29'!B38</f>
        <v>80</v>
      </c>
      <c r="C36" s="201">
        <f>'[2]29'!C38</f>
        <v>0</v>
      </c>
      <c r="D36" s="201">
        <f>'[2]29'!D38</f>
        <v>0</v>
      </c>
      <c r="E36" s="201">
        <f>'[2]29'!E38</f>
        <v>0</v>
      </c>
      <c r="F36" s="15">
        <f t="shared" si="6"/>
        <v>80</v>
      </c>
      <c r="G36" s="200">
        <f>'[2]29'!H38</f>
        <v>35</v>
      </c>
      <c r="H36" s="201">
        <f>'[2]29'!I38</f>
        <v>0</v>
      </c>
      <c r="I36" s="201">
        <f>'[2]29'!J38</f>
        <v>0</v>
      </c>
      <c r="J36" s="201">
        <f>'[2]29'!K38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200">
        <f>'[2]29'!B39</f>
        <v>80</v>
      </c>
      <c r="C37" s="201">
        <f>'[2]29'!C39</f>
        <v>0</v>
      </c>
      <c r="D37" s="201">
        <f>'[2]29'!D39</f>
        <v>0</v>
      </c>
      <c r="E37" s="201">
        <f>'[2]29'!E39</f>
        <v>0</v>
      </c>
      <c r="F37" s="15">
        <f t="shared" si="6"/>
        <v>80</v>
      </c>
      <c r="G37" s="200">
        <f>'[2]29'!H39</f>
        <v>35</v>
      </c>
      <c r="H37" s="201">
        <f>'[2]29'!I39</f>
        <v>0</v>
      </c>
      <c r="I37" s="201">
        <f>'[2]29'!J39</f>
        <v>0</v>
      </c>
      <c r="J37" s="201">
        <f>'[2]29'!K39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200">
        <f>'[2]29'!B40</f>
        <v>80</v>
      </c>
      <c r="C38" s="201">
        <f>'[2]29'!C40</f>
        <v>0</v>
      </c>
      <c r="D38" s="201">
        <f>'[2]29'!D40</f>
        <v>0</v>
      </c>
      <c r="E38" s="201">
        <f>'[2]29'!E40</f>
        <v>0</v>
      </c>
      <c r="F38" s="15">
        <f t="shared" si="6"/>
        <v>80</v>
      </c>
      <c r="G38" s="200">
        <f>'[2]29'!H40</f>
        <v>35</v>
      </c>
      <c r="H38" s="201">
        <f>'[2]29'!I40</f>
        <v>0</v>
      </c>
      <c r="I38" s="201">
        <f>'[2]29'!J40</f>
        <v>0</v>
      </c>
      <c r="J38" s="201">
        <f>'[2]29'!K40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200">
        <f>'[2]29'!B41</f>
        <v>80</v>
      </c>
      <c r="C39" s="201">
        <f>'[2]29'!C41</f>
        <v>0</v>
      </c>
      <c r="D39" s="201">
        <f>'[2]29'!D41</f>
        <v>0</v>
      </c>
      <c r="E39" s="201">
        <f>'[2]29'!E41</f>
        <v>0</v>
      </c>
      <c r="F39" s="15">
        <f t="shared" si="6"/>
        <v>80</v>
      </c>
      <c r="G39" s="200">
        <f>'[2]29'!H41</f>
        <v>35</v>
      </c>
      <c r="H39" s="201">
        <f>'[2]29'!I41</f>
        <v>0</v>
      </c>
      <c r="I39" s="201">
        <f>'[2]29'!J41</f>
        <v>0</v>
      </c>
      <c r="J39" s="201">
        <f>'[2]29'!K41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200">
        <f>'[2]29'!B42</f>
        <v>80</v>
      </c>
      <c r="C40" s="201">
        <f>'[2]29'!C42</f>
        <v>0</v>
      </c>
      <c r="D40" s="201">
        <f>'[2]29'!D42</f>
        <v>0</v>
      </c>
      <c r="E40" s="201">
        <f>'[2]29'!E42</f>
        <v>0</v>
      </c>
      <c r="F40" s="15">
        <f t="shared" si="6"/>
        <v>80</v>
      </c>
      <c r="G40" s="200">
        <f>'[2]29'!H42</f>
        <v>35</v>
      </c>
      <c r="H40" s="201">
        <f>'[2]29'!I42</f>
        <v>0</v>
      </c>
      <c r="I40" s="201">
        <f>'[2]29'!J42</f>
        <v>0</v>
      </c>
      <c r="J40" s="201">
        <f>'[2]29'!K42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200">
        <f>'[2]29'!B43</f>
        <v>80</v>
      </c>
      <c r="C41" s="201">
        <f>'[2]29'!C43</f>
        <v>0</v>
      </c>
      <c r="D41" s="201">
        <f>'[2]29'!D43</f>
        <v>0</v>
      </c>
      <c r="E41" s="201">
        <f>'[2]29'!E43</f>
        <v>0</v>
      </c>
      <c r="F41" s="15">
        <f t="shared" si="6"/>
        <v>80</v>
      </c>
      <c r="G41" s="200">
        <f>'[2]29'!H43</f>
        <v>35</v>
      </c>
      <c r="H41" s="201">
        <f>'[2]29'!I43</f>
        <v>0</v>
      </c>
      <c r="I41" s="201">
        <f>'[2]29'!J43</f>
        <v>0</v>
      </c>
      <c r="J41" s="201">
        <f>'[2]29'!K43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200">
        <f>'[2]29'!B44</f>
        <v>80</v>
      </c>
      <c r="C42" s="201">
        <f>'[2]29'!C44</f>
        <v>0</v>
      </c>
      <c r="D42" s="201">
        <f>'[2]29'!D44</f>
        <v>0</v>
      </c>
      <c r="E42" s="201">
        <f>'[2]29'!E44</f>
        <v>0</v>
      </c>
      <c r="F42" s="15">
        <f t="shared" si="6"/>
        <v>80</v>
      </c>
      <c r="G42" s="200">
        <f>'[2]29'!H44</f>
        <v>35</v>
      </c>
      <c r="H42" s="201">
        <f>'[2]29'!I44</f>
        <v>0</v>
      </c>
      <c r="I42" s="201">
        <f>'[2]29'!J44</f>
        <v>0</v>
      </c>
      <c r="J42" s="201">
        <f>'[2]29'!K44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200">
        <f>'[2]29'!B45</f>
        <v>80</v>
      </c>
      <c r="C43" s="201">
        <f>'[2]29'!C45</f>
        <v>0</v>
      </c>
      <c r="D43" s="201">
        <f>'[2]29'!D45</f>
        <v>0</v>
      </c>
      <c r="E43" s="201">
        <f>'[2]29'!E45</f>
        <v>0</v>
      </c>
      <c r="F43" s="15">
        <f t="shared" si="6"/>
        <v>80</v>
      </c>
      <c r="G43" s="200">
        <f>'[2]29'!H45</f>
        <v>35</v>
      </c>
      <c r="H43" s="201">
        <f>'[2]29'!I45</f>
        <v>0</v>
      </c>
      <c r="I43" s="201">
        <f>'[2]29'!J45</f>
        <v>0</v>
      </c>
      <c r="J43" s="201">
        <f>'[2]29'!K45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200">
        <f>'[2]29'!B46</f>
        <v>80</v>
      </c>
      <c r="C44" s="201">
        <f>'[2]29'!C46</f>
        <v>0</v>
      </c>
      <c r="D44" s="201">
        <f>'[2]29'!D46</f>
        <v>0</v>
      </c>
      <c r="E44" s="201">
        <f>'[2]29'!E46</f>
        <v>0</v>
      </c>
      <c r="F44" s="15">
        <f t="shared" si="6"/>
        <v>80</v>
      </c>
      <c r="G44" s="200">
        <f>'[2]29'!H46</f>
        <v>35</v>
      </c>
      <c r="H44" s="201">
        <f>'[2]29'!I46</f>
        <v>0</v>
      </c>
      <c r="I44" s="201">
        <f>'[2]29'!J46</f>
        <v>0</v>
      </c>
      <c r="J44" s="201">
        <f>'[2]29'!K46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200">
        <f>'[2]29'!B47</f>
        <v>80</v>
      </c>
      <c r="C45" s="201">
        <f>'[2]29'!C47</f>
        <v>0</v>
      </c>
      <c r="D45" s="201">
        <f>'[2]29'!D47</f>
        <v>0</v>
      </c>
      <c r="E45" s="201">
        <f>'[2]29'!E47</f>
        <v>0</v>
      </c>
      <c r="F45" s="15">
        <f t="shared" si="6"/>
        <v>80</v>
      </c>
      <c r="G45" s="200">
        <f>'[2]29'!H47</f>
        <v>35</v>
      </c>
      <c r="H45" s="201">
        <f>'[2]29'!I47</f>
        <v>0</v>
      </c>
      <c r="I45" s="201">
        <f>'[2]29'!J47</f>
        <v>0</v>
      </c>
      <c r="J45" s="201">
        <f>'[2]29'!K47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200">
        <f>'[2]29'!B48</f>
        <v>80</v>
      </c>
      <c r="C46" s="201">
        <f>'[2]29'!C48</f>
        <v>0</v>
      </c>
      <c r="D46" s="201">
        <f>'[2]29'!D48</f>
        <v>0</v>
      </c>
      <c r="E46" s="201">
        <f>'[2]29'!E48</f>
        <v>0</v>
      </c>
      <c r="F46" s="15">
        <f t="shared" si="6"/>
        <v>80</v>
      </c>
      <c r="G46" s="200">
        <f>'[2]29'!H48</f>
        <v>35</v>
      </c>
      <c r="H46" s="201">
        <f>'[2]29'!I48</f>
        <v>0</v>
      </c>
      <c r="I46" s="201">
        <f>'[2]29'!J48</f>
        <v>0</v>
      </c>
      <c r="J46" s="201">
        <f>'[2]29'!K48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200">
        <f>'[2]29'!B49</f>
        <v>80</v>
      </c>
      <c r="C47" s="201">
        <f>'[2]29'!C49</f>
        <v>0</v>
      </c>
      <c r="D47" s="201">
        <f>'[2]29'!D49</f>
        <v>0</v>
      </c>
      <c r="E47" s="201">
        <f>'[2]29'!E49</f>
        <v>0</v>
      </c>
      <c r="F47" s="15">
        <f t="shared" si="6"/>
        <v>80</v>
      </c>
      <c r="G47" s="200">
        <f>'[2]29'!H49</f>
        <v>35</v>
      </c>
      <c r="H47" s="201">
        <f>'[2]29'!I49</f>
        <v>0</v>
      </c>
      <c r="I47" s="201">
        <f>'[2]29'!J49</f>
        <v>0</v>
      </c>
      <c r="J47" s="201">
        <f>'[2]29'!K49</f>
        <v>0</v>
      </c>
      <c r="K47" s="15">
        <f t="shared" si="3"/>
        <v>35</v>
      </c>
      <c r="L47" s="18">
        <f>frq!C47</f>
        <v>1</v>
      </c>
      <c r="M47" s="125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200">
        <f>'[2]29'!B50</f>
        <v>80</v>
      </c>
      <c r="C48" s="201">
        <f>'[2]29'!C50</f>
        <v>0</v>
      </c>
      <c r="D48" s="201">
        <f>'[2]29'!D50</f>
        <v>0</v>
      </c>
      <c r="E48" s="201">
        <f>'[2]29'!E50</f>
        <v>0</v>
      </c>
      <c r="F48" s="15">
        <f t="shared" si="6"/>
        <v>80</v>
      </c>
      <c r="G48" s="200">
        <f>'[2]29'!H50</f>
        <v>34</v>
      </c>
      <c r="H48" s="201">
        <f>'[2]29'!I50</f>
        <v>0</v>
      </c>
      <c r="I48" s="201">
        <f>'[2]29'!J50</f>
        <v>0</v>
      </c>
      <c r="J48" s="201">
        <f>'[2]29'!K50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0">
        <f>'[2]29'!B51</f>
        <v>80</v>
      </c>
      <c r="C49" s="201">
        <f>'[2]29'!C51</f>
        <v>0</v>
      </c>
      <c r="D49" s="201">
        <f>'[2]29'!D51</f>
        <v>0</v>
      </c>
      <c r="E49" s="201">
        <f>'[2]29'!E51</f>
        <v>0</v>
      </c>
      <c r="F49" s="15">
        <f t="shared" si="6"/>
        <v>80</v>
      </c>
      <c r="G49" s="200">
        <f>'[2]29'!H51</f>
        <v>34</v>
      </c>
      <c r="H49" s="201">
        <f>'[2]29'!I51</f>
        <v>0</v>
      </c>
      <c r="I49" s="201">
        <f>'[2]29'!J51</f>
        <v>0</v>
      </c>
      <c r="J49" s="201">
        <f>'[2]29'!K51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0">
        <f>'[2]29'!B52</f>
        <v>80</v>
      </c>
      <c r="C50" s="201">
        <f>'[2]29'!C52</f>
        <v>0</v>
      </c>
      <c r="D50" s="201">
        <f>'[2]29'!D52</f>
        <v>0</v>
      </c>
      <c r="E50" s="201">
        <f>'[2]29'!E52</f>
        <v>0</v>
      </c>
      <c r="F50" s="15">
        <f t="shared" si="6"/>
        <v>80</v>
      </c>
      <c r="G50" s="200">
        <f>'[2]29'!H52</f>
        <v>34</v>
      </c>
      <c r="H50" s="201">
        <f>'[2]29'!I52</f>
        <v>0</v>
      </c>
      <c r="I50" s="201">
        <f>'[2]29'!J52</f>
        <v>0</v>
      </c>
      <c r="J50" s="201">
        <f>'[2]29'!K52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0">
        <f>'[2]29'!B53</f>
        <v>80</v>
      </c>
      <c r="C51" s="201">
        <f>'[2]29'!C53</f>
        <v>0</v>
      </c>
      <c r="D51" s="201">
        <f>'[2]29'!D53</f>
        <v>0</v>
      </c>
      <c r="E51" s="201">
        <f>'[2]29'!E53</f>
        <v>0</v>
      </c>
      <c r="F51" s="15">
        <f t="shared" si="6"/>
        <v>80</v>
      </c>
      <c r="G51" s="200">
        <f>'[2]29'!H53</f>
        <v>34</v>
      </c>
      <c r="H51" s="201">
        <f>'[2]29'!I53</f>
        <v>0</v>
      </c>
      <c r="I51" s="201">
        <f>'[2]29'!J53</f>
        <v>0</v>
      </c>
      <c r="J51" s="201">
        <f>'[2]29'!K53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0">
        <f>'[2]29'!B54</f>
        <v>80</v>
      </c>
      <c r="C52" s="201">
        <f>'[2]29'!C54</f>
        <v>0</v>
      </c>
      <c r="D52" s="201">
        <f>'[2]29'!D54</f>
        <v>0</v>
      </c>
      <c r="E52" s="201">
        <f>'[2]29'!E54</f>
        <v>0</v>
      </c>
      <c r="F52" s="15">
        <f t="shared" si="6"/>
        <v>80</v>
      </c>
      <c r="G52" s="200">
        <f>'[2]29'!H54</f>
        <v>34</v>
      </c>
      <c r="H52" s="201">
        <f>'[2]29'!I54</f>
        <v>0</v>
      </c>
      <c r="I52" s="201">
        <f>'[2]29'!J54</f>
        <v>0</v>
      </c>
      <c r="J52" s="201">
        <f>'[2]29'!K54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0">
        <f>'[2]29'!B55</f>
        <v>80</v>
      </c>
      <c r="C53" s="201">
        <f>'[2]29'!C55</f>
        <v>0</v>
      </c>
      <c r="D53" s="201">
        <f>'[2]29'!D55</f>
        <v>0</v>
      </c>
      <c r="E53" s="201">
        <f>'[2]29'!E55</f>
        <v>0</v>
      </c>
      <c r="F53" s="15">
        <f t="shared" si="6"/>
        <v>80</v>
      </c>
      <c r="G53" s="200">
        <f>'[2]29'!H55</f>
        <v>34</v>
      </c>
      <c r="H53" s="201">
        <f>'[2]29'!I55</f>
        <v>0</v>
      </c>
      <c r="I53" s="201">
        <f>'[2]29'!J55</f>
        <v>0</v>
      </c>
      <c r="J53" s="201">
        <f>'[2]29'!K55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'[2]29'!B56</f>
        <v>80</v>
      </c>
      <c r="C54" s="201">
        <f>'[2]29'!C56</f>
        <v>0</v>
      </c>
      <c r="D54" s="201">
        <f>'[2]29'!D56</f>
        <v>0</v>
      </c>
      <c r="E54" s="201">
        <f>'[2]29'!E56</f>
        <v>0</v>
      </c>
      <c r="F54" s="15">
        <f t="shared" si="6"/>
        <v>80</v>
      </c>
      <c r="G54" s="200">
        <f>'[2]29'!H56</f>
        <v>34</v>
      </c>
      <c r="H54" s="201">
        <f>'[2]29'!I56</f>
        <v>0</v>
      </c>
      <c r="I54" s="201">
        <f>'[2]29'!J56</f>
        <v>0</v>
      </c>
      <c r="J54" s="201">
        <f>'[2]29'!K56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'[2]29'!B57</f>
        <v>80</v>
      </c>
      <c r="C55" s="201">
        <f>'[2]29'!C57</f>
        <v>0</v>
      </c>
      <c r="D55" s="201">
        <f>'[2]29'!D57</f>
        <v>0</v>
      </c>
      <c r="E55" s="201">
        <f>'[2]29'!E57</f>
        <v>0</v>
      </c>
      <c r="F55" s="15">
        <f t="shared" si="6"/>
        <v>80</v>
      </c>
      <c r="G55" s="200">
        <f>'[2]29'!H57</f>
        <v>34</v>
      </c>
      <c r="H55" s="201">
        <f>'[2]29'!I57</f>
        <v>0</v>
      </c>
      <c r="I55" s="201">
        <f>'[2]29'!J57</f>
        <v>0</v>
      </c>
      <c r="J55" s="201">
        <f>'[2]29'!K57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'[2]29'!B58</f>
        <v>80</v>
      </c>
      <c r="C56" s="201">
        <f>'[2]29'!C58</f>
        <v>0</v>
      </c>
      <c r="D56" s="201">
        <f>'[2]29'!D58</f>
        <v>0</v>
      </c>
      <c r="E56" s="201">
        <f>'[2]29'!E58</f>
        <v>0</v>
      </c>
      <c r="F56" s="15">
        <f t="shared" si="6"/>
        <v>80</v>
      </c>
      <c r="G56" s="200">
        <f>'[2]29'!H58</f>
        <v>34</v>
      </c>
      <c r="H56" s="201">
        <f>'[2]29'!I58</f>
        <v>0</v>
      </c>
      <c r="I56" s="201">
        <f>'[2]29'!J58</f>
        <v>0</v>
      </c>
      <c r="J56" s="201">
        <f>'[2]29'!K58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'[2]29'!B59</f>
        <v>80</v>
      </c>
      <c r="C57" s="201">
        <f>'[2]29'!C59</f>
        <v>0</v>
      </c>
      <c r="D57" s="201">
        <f>'[2]29'!D59</f>
        <v>0</v>
      </c>
      <c r="E57" s="201">
        <f>'[2]29'!E59</f>
        <v>0</v>
      </c>
      <c r="F57" s="15">
        <f t="shared" si="6"/>
        <v>80</v>
      </c>
      <c r="G57" s="200">
        <f>'[2]29'!H59</f>
        <v>34</v>
      </c>
      <c r="H57" s="201">
        <f>'[2]29'!I59</f>
        <v>0</v>
      </c>
      <c r="I57" s="201">
        <f>'[2]29'!J59</f>
        <v>0</v>
      </c>
      <c r="J57" s="201">
        <f>'[2]29'!K59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'[2]29'!B60</f>
        <v>80</v>
      </c>
      <c r="C58" s="201">
        <f>'[2]29'!C60</f>
        <v>0</v>
      </c>
      <c r="D58" s="201">
        <f>'[2]29'!D60</f>
        <v>0</v>
      </c>
      <c r="E58" s="201">
        <f>'[2]29'!E60</f>
        <v>0</v>
      </c>
      <c r="F58" s="15">
        <f t="shared" si="6"/>
        <v>80</v>
      </c>
      <c r="G58" s="200">
        <f>'[2]29'!H60</f>
        <v>34</v>
      </c>
      <c r="H58" s="201">
        <f>'[2]29'!I60</f>
        <v>0</v>
      </c>
      <c r="I58" s="201">
        <f>'[2]29'!J60</f>
        <v>0</v>
      </c>
      <c r="J58" s="201">
        <f>'[2]29'!K60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'[2]29'!B61</f>
        <v>80</v>
      </c>
      <c r="C59" s="201">
        <f>'[2]29'!C61</f>
        <v>0</v>
      </c>
      <c r="D59" s="201">
        <f>'[2]29'!D61</f>
        <v>0</v>
      </c>
      <c r="E59" s="201">
        <f>'[2]29'!E61</f>
        <v>0</v>
      </c>
      <c r="F59" s="15">
        <f t="shared" si="6"/>
        <v>80</v>
      </c>
      <c r="G59" s="200">
        <f>'[2]29'!H61</f>
        <v>34</v>
      </c>
      <c r="H59" s="201">
        <f>'[2]29'!I61</f>
        <v>0</v>
      </c>
      <c r="I59" s="201">
        <f>'[2]29'!J61</f>
        <v>0</v>
      </c>
      <c r="J59" s="201">
        <f>'[2]29'!K61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'[2]29'!B62</f>
        <v>80</v>
      </c>
      <c r="C60" s="201">
        <f>'[2]29'!C62</f>
        <v>0</v>
      </c>
      <c r="D60" s="201">
        <f>'[2]29'!D62</f>
        <v>0</v>
      </c>
      <c r="E60" s="201">
        <f>'[2]29'!E62</f>
        <v>0</v>
      </c>
      <c r="F60" s="15">
        <f t="shared" si="6"/>
        <v>80</v>
      </c>
      <c r="G60" s="200">
        <f>'[2]29'!H62</f>
        <v>34</v>
      </c>
      <c r="H60" s="201">
        <f>'[2]29'!I62</f>
        <v>0</v>
      </c>
      <c r="I60" s="201">
        <f>'[2]29'!J62</f>
        <v>0</v>
      </c>
      <c r="J60" s="201">
        <f>'[2]29'!K62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0">
        <f>'[2]29'!B63</f>
        <v>80</v>
      </c>
      <c r="C61" s="201">
        <f>'[2]29'!C63</f>
        <v>0</v>
      </c>
      <c r="D61" s="201">
        <f>'[2]29'!D63</f>
        <v>0</v>
      </c>
      <c r="E61" s="201">
        <f>'[2]29'!E63</f>
        <v>0</v>
      </c>
      <c r="F61" s="15">
        <f t="shared" si="6"/>
        <v>80</v>
      </c>
      <c r="G61" s="200">
        <f>'[2]29'!H63</f>
        <v>34</v>
      </c>
      <c r="H61" s="201">
        <f>'[2]29'!I63</f>
        <v>0</v>
      </c>
      <c r="I61" s="201">
        <f>'[2]29'!J63</f>
        <v>0</v>
      </c>
      <c r="J61" s="201">
        <f>'[2]29'!K63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'[2]29'!B64</f>
        <v>80</v>
      </c>
      <c r="C62" s="201">
        <f>'[2]29'!C64</f>
        <v>0</v>
      </c>
      <c r="D62" s="201">
        <f>'[2]29'!D64</f>
        <v>0</v>
      </c>
      <c r="E62" s="201">
        <f>'[2]29'!E64</f>
        <v>0</v>
      </c>
      <c r="F62" s="15">
        <f t="shared" si="6"/>
        <v>80</v>
      </c>
      <c r="G62" s="200">
        <f>'[2]29'!H64</f>
        <v>34</v>
      </c>
      <c r="H62" s="201">
        <f>'[2]29'!I64</f>
        <v>0</v>
      </c>
      <c r="I62" s="201">
        <f>'[2]29'!J64</f>
        <v>0</v>
      </c>
      <c r="J62" s="201">
        <f>'[2]29'!K64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0">
        <f>'[2]29'!B65</f>
        <v>80</v>
      </c>
      <c r="C63" s="201">
        <f>'[2]29'!C65</f>
        <v>0</v>
      </c>
      <c r="D63" s="201">
        <f>'[2]29'!D65</f>
        <v>0</v>
      </c>
      <c r="E63" s="201">
        <f>'[2]29'!E65</f>
        <v>0</v>
      </c>
      <c r="F63" s="15">
        <f t="shared" si="6"/>
        <v>80</v>
      </c>
      <c r="G63" s="200">
        <f>'[2]29'!H65</f>
        <v>34</v>
      </c>
      <c r="H63" s="201">
        <f>'[2]29'!I65</f>
        <v>0</v>
      </c>
      <c r="I63" s="201">
        <f>'[2]29'!J65</f>
        <v>0</v>
      </c>
      <c r="J63" s="201">
        <f>'[2]29'!K65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200">
        <f>'[2]29'!B66</f>
        <v>80</v>
      </c>
      <c r="C64" s="201">
        <f>'[2]29'!C66</f>
        <v>0</v>
      </c>
      <c r="D64" s="201">
        <f>'[2]29'!D66</f>
        <v>0</v>
      </c>
      <c r="E64" s="201">
        <f>'[2]29'!E66</f>
        <v>0</v>
      </c>
      <c r="F64" s="15">
        <f t="shared" si="6"/>
        <v>80</v>
      </c>
      <c r="G64" s="200">
        <f>'[2]29'!H66</f>
        <v>34</v>
      </c>
      <c r="H64" s="201">
        <f>'[2]29'!I66</f>
        <v>0</v>
      </c>
      <c r="I64" s="201">
        <f>'[2]29'!J66</f>
        <v>0</v>
      </c>
      <c r="J64" s="201">
        <f>'[2]29'!K66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200">
        <f>'[2]29'!B67</f>
        <v>80</v>
      </c>
      <c r="C65" s="201">
        <f>'[2]29'!C67</f>
        <v>0</v>
      </c>
      <c r="D65" s="201">
        <f>'[2]29'!D67</f>
        <v>0</v>
      </c>
      <c r="E65" s="201">
        <f>'[2]29'!E67</f>
        <v>0</v>
      </c>
      <c r="F65" s="15">
        <f t="shared" si="6"/>
        <v>80</v>
      </c>
      <c r="G65" s="200">
        <f>'[2]29'!H67</f>
        <v>34</v>
      </c>
      <c r="H65" s="201">
        <f>'[2]29'!I67</f>
        <v>0</v>
      </c>
      <c r="I65" s="201">
        <f>'[2]29'!J67</f>
        <v>0</v>
      </c>
      <c r="J65" s="201">
        <f>'[2]29'!K67</f>
        <v>0</v>
      </c>
      <c r="K65" s="15">
        <f t="shared" si="3"/>
        <v>34</v>
      </c>
      <c r="L65" s="18">
        <f>frq!C65</f>
        <v>1</v>
      </c>
      <c r="M65" s="125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200">
        <f>'[2]29'!B68</f>
        <v>80</v>
      </c>
      <c r="C66" s="201">
        <f>'[2]29'!C68</f>
        <v>0</v>
      </c>
      <c r="D66" s="201">
        <f>'[2]29'!D68</f>
        <v>0</v>
      </c>
      <c r="E66" s="201">
        <f>'[2]29'!E68</f>
        <v>0</v>
      </c>
      <c r="F66" s="15">
        <f t="shared" si="6"/>
        <v>80</v>
      </c>
      <c r="G66" s="200">
        <f>'[2]29'!H68</f>
        <v>34</v>
      </c>
      <c r="H66" s="201">
        <f>'[2]29'!I68</f>
        <v>0</v>
      </c>
      <c r="I66" s="201">
        <f>'[2]29'!J68</f>
        <v>0</v>
      </c>
      <c r="J66" s="201">
        <f>'[2]29'!K68</f>
        <v>0</v>
      </c>
      <c r="K66" s="15">
        <f t="shared" si="3"/>
        <v>34</v>
      </c>
      <c r="L66" s="18">
        <f>frq!C66</f>
        <v>1</v>
      </c>
      <c r="M66" s="125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200">
        <f>'[2]29'!B69</f>
        <v>80</v>
      </c>
      <c r="C67" s="201">
        <f>'[2]29'!C69</f>
        <v>0</v>
      </c>
      <c r="D67" s="201">
        <f>'[2]29'!D69</f>
        <v>0</v>
      </c>
      <c r="E67" s="201">
        <f>'[2]29'!E69</f>
        <v>0</v>
      </c>
      <c r="F67" s="15">
        <f t="shared" si="6"/>
        <v>80</v>
      </c>
      <c r="G67" s="200">
        <f>'[2]29'!H69</f>
        <v>34</v>
      </c>
      <c r="H67" s="201">
        <f>'[2]29'!I69</f>
        <v>0</v>
      </c>
      <c r="I67" s="201">
        <f>'[2]29'!J69</f>
        <v>0</v>
      </c>
      <c r="J67" s="201">
        <f>'[2]29'!K69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200">
        <f>'[2]29'!B70</f>
        <v>80</v>
      </c>
      <c r="C68" s="201">
        <f>'[2]29'!C70</f>
        <v>0</v>
      </c>
      <c r="D68" s="201">
        <f>'[2]29'!D70</f>
        <v>0</v>
      </c>
      <c r="E68" s="201">
        <f>'[2]29'!E70</f>
        <v>0</v>
      </c>
      <c r="F68" s="15">
        <f t="shared" si="6"/>
        <v>80</v>
      </c>
      <c r="G68" s="200">
        <f>'[2]29'!H70</f>
        <v>34</v>
      </c>
      <c r="H68" s="201">
        <f>'[2]29'!I70</f>
        <v>0</v>
      </c>
      <c r="I68" s="201">
        <f>'[2]29'!J70</f>
        <v>0</v>
      </c>
      <c r="J68" s="201">
        <f>'[2]29'!K70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200">
        <f>'[2]29'!B71</f>
        <v>80</v>
      </c>
      <c r="C69" s="201">
        <f>'[2]29'!C71</f>
        <v>0</v>
      </c>
      <c r="D69" s="201">
        <f>'[2]29'!D71</f>
        <v>0</v>
      </c>
      <c r="E69" s="201">
        <f>'[2]29'!E71</f>
        <v>0</v>
      </c>
      <c r="F69" s="15">
        <f t="shared" ref="F69:F98" si="16">SUM(B69:E69)</f>
        <v>80</v>
      </c>
      <c r="G69" s="200">
        <f>'[2]29'!H71</f>
        <v>34</v>
      </c>
      <c r="H69" s="201">
        <f>'[2]29'!I71</f>
        <v>0</v>
      </c>
      <c r="I69" s="201">
        <f>'[2]29'!J71</f>
        <v>0</v>
      </c>
      <c r="J69" s="201">
        <f>'[2]29'!K71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200">
        <f>'[2]29'!B72</f>
        <v>80</v>
      </c>
      <c r="C70" s="201">
        <f>'[2]29'!C72</f>
        <v>0</v>
      </c>
      <c r="D70" s="201">
        <f>'[2]29'!D72</f>
        <v>0</v>
      </c>
      <c r="E70" s="201">
        <f>'[2]29'!E72</f>
        <v>0</v>
      </c>
      <c r="F70" s="15">
        <f t="shared" si="16"/>
        <v>80</v>
      </c>
      <c r="G70" s="200">
        <f>'[2]29'!H72</f>
        <v>33</v>
      </c>
      <c r="H70" s="201">
        <f>'[2]29'!I72</f>
        <v>0</v>
      </c>
      <c r="I70" s="201">
        <f>'[2]29'!J72</f>
        <v>0</v>
      </c>
      <c r="J70" s="201">
        <f>'[2]29'!K72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0">
        <f>'[2]29'!B73</f>
        <v>80</v>
      </c>
      <c r="C71" s="201">
        <f>'[2]29'!C73</f>
        <v>0</v>
      </c>
      <c r="D71" s="201">
        <f>'[2]29'!D73</f>
        <v>0</v>
      </c>
      <c r="E71" s="201">
        <f>'[2]29'!E73</f>
        <v>0</v>
      </c>
      <c r="F71" s="15">
        <f t="shared" si="16"/>
        <v>80</v>
      </c>
      <c r="G71" s="200">
        <f>'[2]29'!H73</f>
        <v>33</v>
      </c>
      <c r="H71" s="201">
        <f>'[2]29'!I73</f>
        <v>0</v>
      </c>
      <c r="I71" s="201">
        <f>'[2]29'!J73</f>
        <v>0</v>
      </c>
      <c r="J71" s="201">
        <f>'[2]29'!K73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0">
        <f>'[2]29'!B74</f>
        <v>80</v>
      </c>
      <c r="C72" s="201">
        <f>'[2]29'!C74</f>
        <v>0</v>
      </c>
      <c r="D72" s="201">
        <f>'[2]29'!D74</f>
        <v>0</v>
      </c>
      <c r="E72" s="201">
        <f>'[2]29'!E74</f>
        <v>0</v>
      </c>
      <c r="F72" s="15">
        <f t="shared" si="16"/>
        <v>80</v>
      </c>
      <c r="G72" s="200">
        <f>'[2]29'!H74</f>
        <v>33</v>
      </c>
      <c r="H72" s="201">
        <f>'[2]29'!I74</f>
        <v>0</v>
      </c>
      <c r="I72" s="201">
        <f>'[2]29'!J74</f>
        <v>0</v>
      </c>
      <c r="J72" s="201">
        <f>'[2]29'!K74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200">
        <f>'[2]29'!B75</f>
        <v>80</v>
      </c>
      <c r="C73" s="201">
        <f>'[2]29'!C75</f>
        <v>0</v>
      </c>
      <c r="D73" s="201">
        <f>'[2]29'!D75</f>
        <v>0</v>
      </c>
      <c r="E73" s="201">
        <f>'[2]29'!E75</f>
        <v>0</v>
      </c>
      <c r="F73" s="15">
        <f t="shared" si="16"/>
        <v>80</v>
      </c>
      <c r="G73" s="200">
        <f>'[2]29'!H75</f>
        <v>33</v>
      </c>
      <c r="H73" s="201">
        <f>'[2]29'!I75</f>
        <v>0</v>
      </c>
      <c r="I73" s="201">
        <f>'[2]29'!J75</f>
        <v>0</v>
      </c>
      <c r="J73" s="201">
        <f>'[2]29'!K75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200">
        <f>'[2]29'!B76</f>
        <v>80</v>
      </c>
      <c r="C74" s="201">
        <f>'[2]29'!C76</f>
        <v>0</v>
      </c>
      <c r="D74" s="201">
        <f>'[2]29'!D76</f>
        <v>0</v>
      </c>
      <c r="E74" s="201">
        <f>'[2]29'!E76</f>
        <v>0</v>
      </c>
      <c r="F74" s="15">
        <f t="shared" si="16"/>
        <v>80</v>
      </c>
      <c r="G74" s="200">
        <f>'[2]29'!H76</f>
        <v>33</v>
      </c>
      <c r="H74" s="201">
        <f>'[2]29'!I76</f>
        <v>0</v>
      </c>
      <c r="I74" s="201">
        <f>'[2]29'!J76</f>
        <v>0</v>
      </c>
      <c r="J74" s="201">
        <f>'[2]29'!K76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200">
        <f>'[2]29'!B77</f>
        <v>80</v>
      </c>
      <c r="C75" s="201">
        <f>'[2]29'!C77</f>
        <v>0</v>
      </c>
      <c r="D75" s="201">
        <f>'[2]29'!D77</f>
        <v>0</v>
      </c>
      <c r="E75" s="201">
        <f>'[2]29'!E77</f>
        <v>0</v>
      </c>
      <c r="F75" s="15">
        <f t="shared" si="16"/>
        <v>80</v>
      </c>
      <c r="G75" s="200">
        <f>'[2]29'!H77</f>
        <v>33</v>
      </c>
      <c r="H75" s="201">
        <f>'[2]29'!I77</f>
        <v>0</v>
      </c>
      <c r="I75" s="201">
        <f>'[2]29'!J77</f>
        <v>0</v>
      </c>
      <c r="J75" s="201">
        <f>'[2]29'!K77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'[2]29'!B78</f>
        <v>80</v>
      </c>
      <c r="C76" s="201">
        <f>'[2]29'!C78</f>
        <v>0</v>
      </c>
      <c r="D76" s="201">
        <f>'[2]29'!D78</f>
        <v>0</v>
      </c>
      <c r="E76" s="201">
        <f>'[2]29'!E78</f>
        <v>0</v>
      </c>
      <c r="F76" s="15">
        <f t="shared" si="16"/>
        <v>80</v>
      </c>
      <c r="G76" s="200">
        <f>'[2]29'!H78</f>
        <v>33</v>
      </c>
      <c r="H76" s="201">
        <f>'[2]29'!I78</f>
        <v>0</v>
      </c>
      <c r="I76" s="201">
        <f>'[2]29'!J78</f>
        <v>0</v>
      </c>
      <c r="J76" s="201">
        <f>'[2]29'!K78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'[2]29'!B79</f>
        <v>80</v>
      </c>
      <c r="C77" s="201">
        <f>'[2]29'!C79</f>
        <v>0</v>
      </c>
      <c r="D77" s="201">
        <f>'[2]29'!D79</f>
        <v>0</v>
      </c>
      <c r="E77" s="201">
        <f>'[2]29'!E79</f>
        <v>0</v>
      </c>
      <c r="F77" s="15">
        <f t="shared" si="16"/>
        <v>80</v>
      </c>
      <c r="G77" s="200">
        <f>'[2]29'!H79</f>
        <v>33</v>
      </c>
      <c r="H77" s="201">
        <f>'[2]29'!I79</f>
        <v>0</v>
      </c>
      <c r="I77" s="201">
        <f>'[2]29'!J79</f>
        <v>0</v>
      </c>
      <c r="J77" s="201">
        <f>'[2]29'!K79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'[2]29'!B80</f>
        <v>80</v>
      </c>
      <c r="C78" s="201">
        <f>'[2]29'!C80</f>
        <v>0</v>
      </c>
      <c r="D78" s="201">
        <f>'[2]29'!D80</f>
        <v>0</v>
      </c>
      <c r="E78" s="201">
        <f>'[2]29'!E80</f>
        <v>0</v>
      </c>
      <c r="F78" s="15">
        <f t="shared" si="16"/>
        <v>80</v>
      </c>
      <c r="G78" s="200">
        <f>'[2]29'!H80</f>
        <v>33</v>
      </c>
      <c r="H78" s="201">
        <f>'[2]29'!I80</f>
        <v>0</v>
      </c>
      <c r="I78" s="201">
        <f>'[2]29'!J80</f>
        <v>0</v>
      </c>
      <c r="J78" s="201">
        <f>'[2]29'!K80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'[2]29'!B81</f>
        <v>80</v>
      </c>
      <c r="C79" s="201">
        <f>'[2]29'!C81</f>
        <v>0</v>
      </c>
      <c r="D79" s="201">
        <f>'[2]29'!D81</f>
        <v>0</v>
      </c>
      <c r="E79" s="201">
        <f>'[2]29'!E81</f>
        <v>0</v>
      </c>
      <c r="F79" s="15">
        <f t="shared" si="16"/>
        <v>80</v>
      </c>
      <c r="G79" s="200">
        <f>'[2]29'!H81</f>
        <v>33</v>
      </c>
      <c r="H79" s="201">
        <f>'[2]29'!I81</f>
        <v>0</v>
      </c>
      <c r="I79" s="201">
        <f>'[2]29'!J81</f>
        <v>0</v>
      </c>
      <c r="J79" s="201">
        <f>'[2]29'!K81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'[2]29'!B82</f>
        <v>80</v>
      </c>
      <c r="C80" s="201">
        <f>'[2]29'!C82</f>
        <v>0</v>
      </c>
      <c r="D80" s="201">
        <f>'[2]29'!D82</f>
        <v>0</v>
      </c>
      <c r="E80" s="201">
        <f>'[2]29'!E82</f>
        <v>0</v>
      </c>
      <c r="F80" s="15">
        <f t="shared" si="16"/>
        <v>80</v>
      </c>
      <c r="G80" s="200">
        <f>'[2]29'!H82</f>
        <v>33</v>
      </c>
      <c r="H80" s="201">
        <f>'[2]29'!I82</f>
        <v>0</v>
      </c>
      <c r="I80" s="201">
        <f>'[2]29'!J82</f>
        <v>0</v>
      </c>
      <c r="J80" s="201">
        <f>'[2]29'!K82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'[2]29'!B83</f>
        <v>80</v>
      </c>
      <c r="C81" s="201">
        <f>'[2]29'!C83</f>
        <v>0</v>
      </c>
      <c r="D81" s="201">
        <f>'[2]29'!D83</f>
        <v>0</v>
      </c>
      <c r="E81" s="201">
        <f>'[2]29'!E83</f>
        <v>0</v>
      </c>
      <c r="F81" s="15">
        <f t="shared" si="16"/>
        <v>80</v>
      </c>
      <c r="G81" s="200">
        <f>'[2]29'!H83</f>
        <v>33</v>
      </c>
      <c r="H81" s="201">
        <f>'[2]29'!I83</f>
        <v>0</v>
      </c>
      <c r="I81" s="201">
        <f>'[2]29'!J83</f>
        <v>0</v>
      </c>
      <c r="J81" s="201">
        <f>'[2]29'!K83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'[2]29'!B84</f>
        <v>80</v>
      </c>
      <c r="C82" s="201">
        <f>'[2]29'!C84</f>
        <v>0</v>
      </c>
      <c r="D82" s="201">
        <f>'[2]29'!D84</f>
        <v>0</v>
      </c>
      <c r="E82" s="201">
        <f>'[2]29'!E84</f>
        <v>0</v>
      </c>
      <c r="F82" s="15">
        <f t="shared" si="16"/>
        <v>80</v>
      </c>
      <c r="G82" s="200">
        <f>'[2]29'!H84</f>
        <v>33</v>
      </c>
      <c r="H82" s="201">
        <f>'[2]29'!I84</f>
        <v>0</v>
      </c>
      <c r="I82" s="201">
        <f>'[2]29'!J84</f>
        <v>0</v>
      </c>
      <c r="J82" s="201">
        <f>'[2]29'!K84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'[2]29'!B85</f>
        <v>80</v>
      </c>
      <c r="C83" s="201">
        <f>'[2]29'!C85</f>
        <v>0</v>
      </c>
      <c r="D83" s="201">
        <f>'[2]29'!D85</f>
        <v>0</v>
      </c>
      <c r="E83" s="201">
        <f>'[2]29'!E85</f>
        <v>0</v>
      </c>
      <c r="F83" s="15">
        <f t="shared" si="16"/>
        <v>80</v>
      </c>
      <c r="G83" s="200">
        <f>'[2]29'!H85</f>
        <v>33</v>
      </c>
      <c r="H83" s="201">
        <f>'[2]29'!I85</f>
        <v>0</v>
      </c>
      <c r="I83" s="201">
        <f>'[2]29'!J85</f>
        <v>0</v>
      </c>
      <c r="J83" s="201">
        <f>'[2]29'!K85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'[2]29'!B86</f>
        <v>80</v>
      </c>
      <c r="C84" s="201">
        <f>'[2]29'!C86</f>
        <v>0</v>
      </c>
      <c r="D84" s="201">
        <f>'[2]29'!D86</f>
        <v>0</v>
      </c>
      <c r="E84" s="201">
        <f>'[2]29'!E86</f>
        <v>0</v>
      </c>
      <c r="F84" s="15">
        <f t="shared" si="16"/>
        <v>80</v>
      </c>
      <c r="G84" s="200">
        <f>'[2]29'!H86</f>
        <v>33</v>
      </c>
      <c r="H84" s="201">
        <f>'[2]29'!I86</f>
        <v>0</v>
      </c>
      <c r="I84" s="201">
        <f>'[2]29'!J86</f>
        <v>0</v>
      </c>
      <c r="J84" s="201">
        <f>'[2]29'!K86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'[2]29'!B87</f>
        <v>80</v>
      </c>
      <c r="C85" s="201">
        <f>'[2]29'!C87</f>
        <v>0</v>
      </c>
      <c r="D85" s="201">
        <f>'[2]29'!D87</f>
        <v>0</v>
      </c>
      <c r="E85" s="201">
        <f>'[2]29'!E87</f>
        <v>0</v>
      </c>
      <c r="F85" s="15">
        <f t="shared" si="16"/>
        <v>80</v>
      </c>
      <c r="G85" s="200">
        <f>'[2]29'!H87</f>
        <v>34</v>
      </c>
      <c r="H85" s="201">
        <f>'[2]29'!I87</f>
        <v>0</v>
      </c>
      <c r="I85" s="201">
        <f>'[2]29'!J87</f>
        <v>0</v>
      </c>
      <c r="J85" s="201">
        <f>'[2]29'!K87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0">
        <f>'[2]29'!B88</f>
        <v>80</v>
      </c>
      <c r="C86" s="201">
        <f>'[2]29'!C88</f>
        <v>0</v>
      </c>
      <c r="D86" s="201">
        <f>'[2]29'!D88</f>
        <v>0</v>
      </c>
      <c r="E86" s="201">
        <f>'[2]29'!E88</f>
        <v>0</v>
      </c>
      <c r="F86" s="15">
        <f t="shared" si="16"/>
        <v>80</v>
      </c>
      <c r="G86" s="200">
        <f>'[2]29'!H88</f>
        <v>34</v>
      </c>
      <c r="H86" s="201">
        <f>'[2]29'!I88</f>
        <v>0</v>
      </c>
      <c r="I86" s="201">
        <f>'[2]29'!J88</f>
        <v>0</v>
      </c>
      <c r="J86" s="201">
        <f>'[2]29'!K88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0">
        <f>'[2]29'!B89</f>
        <v>80</v>
      </c>
      <c r="C87" s="201">
        <f>'[2]29'!C89</f>
        <v>0</v>
      </c>
      <c r="D87" s="201">
        <f>'[2]29'!D89</f>
        <v>0</v>
      </c>
      <c r="E87" s="201">
        <f>'[2]29'!E89</f>
        <v>0</v>
      </c>
      <c r="F87" s="15">
        <f t="shared" si="16"/>
        <v>80</v>
      </c>
      <c r="G87" s="200">
        <f>'[2]29'!H89</f>
        <v>34</v>
      </c>
      <c r="H87" s="201">
        <f>'[2]29'!I89</f>
        <v>0</v>
      </c>
      <c r="I87" s="201">
        <f>'[2]29'!J89</f>
        <v>0</v>
      </c>
      <c r="J87" s="201">
        <f>'[2]29'!K89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200">
        <f>'[2]29'!B90</f>
        <v>80</v>
      </c>
      <c r="C88" s="201">
        <f>'[2]29'!C90</f>
        <v>0</v>
      </c>
      <c r="D88" s="201">
        <f>'[2]29'!D90</f>
        <v>0</v>
      </c>
      <c r="E88" s="201">
        <f>'[2]29'!E90</f>
        <v>0</v>
      </c>
      <c r="F88" s="15">
        <f t="shared" si="16"/>
        <v>80</v>
      </c>
      <c r="G88" s="200">
        <f>'[2]29'!H90</f>
        <v>34</v>
      </c>
      <c r="H88" s="201">
        <f>'[2]29'!I90</f>
        <v>0</v>
      </c>
      <c r="I88" s="201">
        <f>'[2]29'!J90</f>
        <v>0</v>
      </c>
      <c r="J88" s="201">
        <f>'[2]29'!K90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200">
        <f>'[2]29'!B91</f>
        <v>80</v>
      </c>
      <c r="C89" s="201">
        <f>'[2]29'!C91</f>
        <v>0</v>
      </c>
      <c r="D89" s="201">
        <f>'[2]29'!D91</f>
        <v>0</v>
      </c>
      <c r="E89" s="201">
        <f>'[2]29'!E91</f>
        <v>0</v>
      </c>
      <c r="F89" s="15">
        <f t="shared" si="16"/>
        <v>80</v>
      </c>
      <c r="G89" s="200">
        <f>'[2]29'!H91</f>
        <v>34</v>
      </c>
      <c r="H89" s="201">
        <f>'[2]29'!I91</f>
        <v>0</v>
      </c>
      <c r="I89" s="201">
        <f>'[2]29'!J91</f>
        <v>0</v>
      </c>
      <c r="J89" s="201">
        <f>'[2]29'!K91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0">
        <f>'[2]29'!B92</f>
        <v>80</v>
      </c>
      <c r="C90" s="201">
        <f>'[2]29'!C92</f>
        <v>0</v>
      </c>
      <c r="D90" s="201">
        <f>'[2]29'!D92</f>
        <v>0</v>
      </c>
      <c r="E90" s="201">
        <f>'[2]29'!E92</f>
        <v>0</v>
      </c>
      <c r="F90" s="15">
        <f t="shared" si="16"/>
        <v>80</v>
      </c>
      <c r="G90" s="200">
        <f>'[2]29'!H92</f>
        <v>34</v>
      </c>
      <c r="H90" s="201">
        <f>'[2]29'!I92</f>
        <v>0</v>
      </c>
      <c r="I90" s="201">
        <f>'[2]29'!J92</f>
        <v>0</v>
      </c>
      <c r="J90" s="201">
        <f>'[2]29'!K92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0">
        <f>'[2]29'!B93</f>
        <v>80</v>
      </c>
      <c r="C91" s="201">
        <f>'[2]29'!C93</f>
        <v>0</v>
      </c>
      <c r="D91" s="201">
        <f>'[2]29'!D93</f>
        <v>0</v>
      </c>
      <c r="E91" s="201">
        <f>'[2]29'!E93</f>
        <v>0</v>
      </c>
      <c r="F91" s="15">
        <f t="shared" si="16"/>
        <v>80</v>
      </c>
      <c r="G91" s="200">
        <f>'[2]29'!H93</f>
        <v>34</v>
      </c>
      <c r="H91" s="201">
        <f>'[2]29'!I93</f>
        <v>0</v>
      </c>
      <c r="I91" s="201">
        <f>'[2]29'!J93</f>
        <v>0</v>
      </c>
      <c r="J91" s="201">
        <f>'[2]29'!K93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'[2]29'!B94</f>
        <v>80</v>
      </c>
      <c r="C92" s="201">
        <f>'[2]29'!C94</f>
        <v>0</v>
      </c>
      <c r="D92" s="201">
        <f>'[2]29'!D94</f>
        <v>0</v>
      </c>
      <c r="E92" s="201">
        <f>'[2]29'!E94</f>
        <v>0</v>
      </c>
      <c r="F92" s="15">
        <f t="shared" si="16"/>
        <v>80</v>
      </c>
      <c r="G92" s="200">
        <f>'[2]29'!H94</f>
        <v>34</v>
      </c>
      <c r="H92" s="201">
        <f>'[2]29'!I94</f>
        <v>0</v>
      </c>
      <c r="I92" s="201">
        <f>'[2]29'!J94</f>
        <v>0</v>
      </c>
      <c r="J92" s="201">
        <f>'[2]29'!K94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'[2]29'!B95</f>
        <v>80</v>
      </c>
      <c r="C93" s="201">
        <f>'[2]29'!C95</f>
        <v>0</v>
      </c>
      <c r="D93" s="201">
        <f>'[2]29'!D95</f>
        <v>0</v>
      </c>
      <c r="E93" s="201">
        <f>'[2]29'!E95</f>
        <v>0</v>
      </c>
      <c r="F93" s="15">
        <f t="shared" si="16"/>
        <v>80</v>
      </c>
      <c r="G93" s="200">
        <f>'[2]29'!H95</f>
        <v>34</v>
      </c>
      <c r="H93" s="201">
        <f>'[2]29'!I95</f>
        <v>0</v>
      </c>
      <c r="I93" s="201">
        <f>'[2]29'!J95</f>
        <v>0</v>
      </c>
      <c r="J93" s="201">
        <f>'[2]29'!K95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0">
        <f>'[2]29'!B96</f>
        <v>80</v>
      </c>
      <c r="C94" s="201">
        <f>'[2]29'!C96</f>
        <v>0</v>
      </c>
      <c r="D94" s="201">
        <f>'[2]29'!D96</f>
        <v>0</v>
      </c>
      <c r="E94" s="201">
        <f>'[2]29'!E96</f>
        <v>0</v>
      </c>
      <c r="F94" s="15">
        <f t="shared" si="16"/>
        <v>80</v>
      </c>
      <c r="G94" s="200">
        <f>'[2]29'!H96</f>
        <v>34</v>
      </c>
      <c r="H94" s="201">
        <f>'[2]29'!I96</f>
        <v>0</v>
      </c>
      <c r="I94" s="201">
        <f>'[2]29'!J96</f>
        <v>0</v>
      </c>
      <c r="J94" s="201">
        <f>'[2]29'!K96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0">
        <f>'[2]29'!B97</f>
        <v>80</v>
      </c>
      <c r="C95" s="201">
        <f>'[2]29'!C97</f>
        <v>0</v>
      </c>
      <c r="D95" s="201">
        <f>'[2]29'!D97</f>
        <v>0</v>
      </c>
      <c r="E95" s="201">
        <f>'[2]29'!E97</f>
        <v>0</v>
      </c>
      <c r="F95" s="15">
        <f t="shared" si="16"/>
        <v>80</v>
      </c>
      <c r="G95" s="200">
        <f>'[2]29'!H97</f>
        <v>34</v>
      </c>
      <c r="H95" s="201">
        <f>'[2]29'!I97</f>
        <v>0</v>
      </c>
      <c r="I95" s="201">
        <f>'[2]29'!J97</f>
        <v>0</v>
      </c>
      <c r="J95" s="201">
        <f>'[2]29'!K97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'[2]29'!B98</f>
        <v>80</v>
      </c>
      <c r="C96" s="201">
        <f>'[2]29'!C98</f>
        <v>0</v>
      </c>
      <c r="D96" s="201">
        <f>'[2]29'!D98</f>
        <v>0</v>
      </c>
      <c r="E96" s="201">
        <f>'[2]29'!E98</f>
        <v>0</v>
      </c>
      <c r="F96" s="15">
        <f t="shared" si="16"/>
        <v>80</v>
      </c>
      <c r="G96" s="200">
        <f>'[2]29'!H98</f>
        <v>34</v>
      </c>
      <c r="H96" s="201">
        <f>'[2]29'!I98</f>
        <v>0</v>
      </c>
      <c r="I96" s="201">
        <f>'[2]29'!J98</f>
        <v>0</v>
      </c>
      <c r="J96" s="201">
        <f>'[2]29'!K98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'[2]29'!B99</f>
        <v>80</v>
      </c>
      <c r="C97" s="201">
        <f>'[2]29'!C99</f>
        <v>0</v>
      </c>
      <c r="D97" s="201">
        <f>'[2]29'!D99</f>
        <v>0</v>
      </c>
      <c r="E97" s="201">
        <f>'[2]29'!E99</f>
        <v>0</v>
      </c>
      <c r="F97" s="15">
        <f t="shared" si="16"/>
        <v>80</v>
      </c>
      <c r="G97" s="200">
        <f>'[2]29'!H99</f>
        <v>34</v>
      </c>
      <c r="H97" s="201">
        <f>'[2]29'!I99</f>
        <v>0</v>
      </c>
      <c r="I97" s="201">
        <f>'[2]29'!J99</f>
        <v>0</v>
      </c>
      <c r="J97" s="201">
        <f>'[2]29'!K99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'[2]29'!B100</f>
        <v>80</v>
      </c>
      <c r="C98" s="201">
        <f>'[2]29'!C100</f>
        <v>0</v>
      </c>
      <c r="D98" s="201">
        <f>'[2]29'!D100</f>
        <v>0</v>
      </c>
      <c r="E98" s="201">
        <f>'[2]29'!E100</f>
        <v>0</v>
      </c>
      <c r="F98" s="15">
        <f t="shared" si="16"/>
        <v>80</v>
      </c>
      <c r="G98" s="200">
        <f>'[2]29'!H100</f>
        <v>34</v>
      </c>
      <c r="H98" s="201">
        <f>'[2]29'!I100</f>
        <v>0</v>
      </c>
      <c r="I98" s="201">
        <f>'[2]29'!J100</f>
        <v>0</v>
      </c>
      <c r="J98" s="201">
        <f>'[2]29'!K100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0.81950000000000001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0.81950000000000001</v>
      </c>
      <c r="L99" s="128">
        <f t="shared" si="17"/>
        <v>2.4E-2</v>
      </c>
      <c r="M99" s="128">
        <f t="shared" si="17"/>
        <v>0.8071999999999997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0.8071999999999997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45533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620</v>
      </c>
      <c r="E3" s="16">
        <f>'[3]29'!E5</f>
        <v>0</v>
      </c>
      <c r="F3" s="16">
        <f>'[3]29'!F5</f>
        <v>0</v>
      </c>
      <c r="G3" s="16">
        <f>'[3]29'!G5</f>
        <v>0</v>
      </c>
      <c r="H3" s="17">
        <f>SUM(B3:G3)</f>
        <v>940</v>
      </c>
      <c r="I3" s="15">
        <f>'[3]29'!J5</f>
        <v>270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32</v>
      </c>
      <c r="AU3" s="8">
        <v>26.242999999999999</v>
      </c>
      <c r="AW3" s="204">
        <v>26.91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26.91</v>
      </c>
      <c r="BD3" s="204">
        <v>26.91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26.91</v>
      </c>
      <c r="BL3" s="8">
        <f>AT3</f>
        <v>32</v>
      </c>
      <c r="BM3" s="8">
        <f>AU3</f>
        <v>26.242999999999999</v>
      </c>
      <c r="BN3" s="8">
        <f>BC3</f>
        <v>26.91</v>
      </c>
      <c r="BO3" s="8">
        <f>BJ3</f>
        <v>26.91</v>
      </c>
      <c r="BP3" s="139">
        <f>BL3-BN3</f>
        <v>5.09</v>
      </c>
      <c r="BQ3" s="139">
        <f>BM3-BO3</f>
        <v>-0.66700000000000159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620</v>
      </c>
      <c r="E4" s="16">
        <f>'[3]29'!E6</f>
        <v>0</v>
      </c>
      <c r="F4" s="16">
        <f>'[3]29'!F6</f>
        <v>0</v>
      </c>
      <c r="G4" s="16">
        <f>'[3]29'!G6</f>
        <v>0</v>
      </c>
      <c r="H4" s="17">
        <f>SUM(B4:G4)</f>
        <v>940</v>
      </c>
      <c r="I4" s="15">
        <f>'[3]29'!J6</f>
        <v>270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32</v>
      </c>
      <c r="AU4" s="8">
        <v>26.242999999999999</v>
      </c>
      <c r="AW4" s="204">
        <v>26.91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26.91</v>
      </c>
      <c r="BD4" s="204">
        <v>26.91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26.91</v>
      </c>
      <c r="BL4" s="8">
        <f t="shared" ref="BL4:BL67" si="21">AT4</f>
        <v>32</v>
      </c>
      <c r="BM4" s="8">
        <f t="shared" ref="BM4:BM67" si="22">AU4</f>
        <v>26.242999999999999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5.09</v>
      </c>
      <c r="BQ4" s="139">
        <f t="shared" ref="BQ4:BQ67" si="26">BM4-BO4</f>
        <v>-0.66700000000000159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620</v>
      </c>
      <c r="E5" s="16">
        <f>'[3]29'!E7</f>
        <v>0</v>
      </c>
      <c r="F5" s="16">
        <f>'[3]29'!F7</f>
        <v>0</v>
      </c>
      <c r="G5" s="16">
        <f>'[3]29'!G7</f>
        <v>0</v>
      </c>
      <c r="H5" s="17">
        <f t="shared" ref="H5:H68" si="27">SUM(B5:G5)</f>
        <v>940</v>
      </c>
      <c r="I5" s="15">
        <f>'[3]29'!J7</f>
        <v>270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26.9071</v>
      </c>
      <c r="AU5" s="8">
        <v>26.9071</v>
      </c>
      <c r="AW5" s="204">
        <v>26.91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26.91</v>
      </c>
      <c r="BD5" s="204">
        <v>26.91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26.91</v>
      </c>
      <c r="BL5" s="8">
        <f t="shared" si="21"/>
        <v>26.9071</v>
      </c>
      <c r="BM5" s="8">
        <f t="shared" si="22"/>
        <v>26.9071</v>
      </c>
      <c r="BN5" s="8">
        <f t="shared" si="23"/>
        <v>26.91</v>
      </c>
      <c r="BO5" s="8">
        <f t="shared" si="24"/>
        <v>26.91</v>
      </c>
      <c r="BP5" s="139">
        <f t="shared" si="25"/>
        <v>-2.9000000000003467E-3</v>
      </c>
      <c r="BQ5" s="139">
        <f t="shared" si="26"/>
        <v>-2.9000000000003467E-3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620</v>
      </c>
      <c r="E6" s="16">
        <f>'[3]29'!E8</f>
        <v>0</v>
      </c>
      <c r="F6" s="16">
        <f>'[3]29'!F8</f>
        <v>0</v>
      </c>
      <c r="G6" s="16">
        <f>'[3]29'!G8</f>
        <v>0</v>
      </c>
      <c r="H6" s="17">
        <f t="shared" si="27"/>
        <v>940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26.9071</v>
      </c>
      <c r="AU6" s="8">
        <v>26.9071</v>
      </c>
      <c r="AW6" s="204">
        <v>26.91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26.91</v>
      </c>
      <c r="BD6" s="204">
        <v>26.91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26.91</v>
      </c>
      <c r="BL6" s="8">
        <f t="shared" si="21"/>
        <v>26.9071</v>
      </c>
      <c r="BM6" s="8">
        <f t="shared" si="22"/>
        <v>26.9071</v>
      </c>
      <c r="BN6" s="8">
        <f t="shared" si="23"/>
        <v>26.91</v>
      </c>
      <c r="BO6" s="8">
        <f t="shared" si="24"/>
        <v>26.91</v>
      </c>
      <c r="BP6" s="139">
        <f t="shared" si="25"/>
        <v>-2.9000000000003467E-3</v>
      </c>
      <c r="BQ6" s="139">
        <f t="shared" si="26"/>
        <v>-2.9000000000003467E-3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620</v>
      </c>
      <c r="E7" s="16">
        <f>'[3]29'!E9</f>
        <v>0</v>
      </c>
      <c r="F7" s="16">
        <f>'[3]29'!F9</f>
        <v>0</v>
      </c>
      <c r="G7" s="16">
        <f>'[3]29'!G9</f>
        <v>0</v>
      </c>
      <c r="H7" s="17">
        <f t="shared" si="27"/>
        <v>940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26.9071</v>
      </c>
      <c r="AU7" s="8">
        <v>26.9071</v>
      </c>
      <c r="AW7" s="204">
        <v>26.91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26.91</v>
      </c>
      <c r="BD7" s="204">
        <v>26.91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26.91</v>
      </c>
      <c r="BL7" s="8">
        <f t="shared" si="21"/>
        <v>26.9071</v>
      </c>
      <c r="BM7" s="8">
        <f t="shared" si="22"/>
        <v>26.9071</v>
      </c>
      <c r="BN7" s="8">
        <f t="shared" si="23"/>
        <v>26.91</v>
      </c>
      <c r="BO7" s="8">
        <f t="shared" si="24"/>
        <v>26.91</v>
      </c>
      <c r="BP7" s="139">
        <f t="shared" si="25"/>
        <v>-2.9000000000003467E-3</v>
      </c>
      <c r="BQ7" s="139">
        <f t="shared" si="26"/>
        <v>-2.9000000000003467E-3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620</v>
      </c>
      <c r="E8" s="16">
        <f>'[3]29'!E10</f>
        <v>0</v>
      </c>
      <c r="F8" s="16">
        <f>'[3]29'!F10</f>
        <v>0</v>
      </c>
      <c r="G8" s="16">
        <f>'[3]29'!G10</f>
        <v>0</v>
      </c>
      <c r="H8" s="17">
        <f t="shared" si="27"/>
        <v>940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26.9071</v>
      </c>
      <c r="AU8" s="8">
        <v>26.9071</v>
      </c>
      <c r="AW8" s="204">
        <v>26.91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26.91</v>
      </c>
      <c r="BD8" s="204">
        <v>26.91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26.91</v>
      </c>
      <c r="BL8" s="8">
        <f t="shared" si="21"/>
        <v>26.9071</v>
      </c>
      <c r="BM8" s="8">
        <f t="shared" si="22"/>
        <v>26.9071</v>
      </c>
      <c r="BN8" s="8">
        <f t="shared" si="23"/>
        <v>26.91</v>
      </c>
      <c r="BO8" s="8">
        <f t="shared" si="24"/>
        <v>26.91</v>
      </c>
      <c r="BP8" s="139">
        <f t="shared" si="25"/>
        <v>-2.9000000000003467E-3</v>
      </c>
      <c r="BQ8" s="139">
        <f t="shared" si="26"/>
        <v>-2.9000000000003467E-3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620</v>
      </c>
      <c r="E9" s="16">
        <f>'[3]29'!E11</f>
        <v>0</v>
      </c>
      <c r="F9" s="16">
        <f>'[3]29'!F11</f>
        <v>0</v>
      </c>
      <c r="G9" s="16">
        <f>'[3]29'!G11</f>
        <v>0</v>
      </c>
      <c r="H9" s="17">
        <f t="shared" si="27"/>
        <v>940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26.9071</v>
      </c>
      <c r="AU9" s="8">
        <v>26.9071</v>
      </c>
      <c r="AW9" s="204">
        <v>26.91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26.91</v>
      </c>
      <c r="BD9" s="204">
        <v>26.91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26.91</v>
      </c>
      <c r="BL9" s="8">
        <f t="shared" si="21"/>
        <v>26.9071</v>
      </c>
      <c r="BM9" s="8">
        <f t="shared" si="22"/>
        <v>26.9071</v>
      </c>
      <c r="BN9" s="8">
        <f t="shared" si="23"/>
        <v>26.91</v>
      </c>
      <c r="BO9" s="8">
        <f t="shared" si="24"/>
        <v>26.91</v>
      </c>
      <c r="BP9" s="139">
        <f t="shared" si="25"/>
        <v>-2.9000000000003467E-3</v>
      </c>
      <c r="BQ9" s="139">
        <f t="shared" si="26"/>
        <v>-2.9000000000003467E-3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620</v>
      </c>
      <c r="E10" s="16">
        <f>'[3]29'!E12</f>
        <v>0</v>
      </c>
      <c r="F10" s="16">
        <f>'[3]29'!F12</f>
        <v>0</v>
      </c>
      <c r="G10" s="16">
        <f>'[3]29'!G12</f>
        <v>0</v>
      </c>
      <c r="H10" s="17">
        <f t="shared" si="27"/>
        <v>940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26.9071</v>
      </c>
      <c r="AU10" s="8">
        <v>26.9071</v>
      </c>
      <c r="AW10" s="204">
        <v>26.91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26.91</v>
      </c>
      <c r="BD10" s="204">
        <v>26.91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26.91</v>
      </c>
      <c r="BL10" s="8">
        <f t="shared" si="21"/>
        <v>26.9071</v>
      </c>
      <c r="BM10" s="8">
        <f t="shared" si="22"/>
        <v>26.9071</v>
      </c>
      <c r="BN10" s="8">
        <f t="shared" si="23"/>
        <v>26.91</v>
      </c>
      <c r="BO10" s="8">
        <f t="shared" si="24"/>
        <v>26.91</v>
      </c>
      <c r="BP10" s="139">
        <f t="shared" si="25"/>
        <v>-2.9000000000003467E-3</v>
      </c>
      <c r="BQ10" s="139">
        <f t="shared" si="26"/>
        <v>-2.9000000000003467E-3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620</v>
      </c>
      <c r="E11" s="16">
        <f>'[3]29'!E13</f>
        <v>0</v>
      </c>
      <c r="F11" s="16">
        <f>'[3]29'!F13</f>
        <v>0</v>
      </c>
      <c r="G11" s="16">
        <f>'[3]29'!G13</f>
        <v>0</v>
      </c>
      <c r="H11" s="17">
        <f t="shared" si="27"/>
        <v>940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26.9071</v>
      </c>
      <c r="AU11" s="8">
        <v>26.9071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26.9071</v>
      </c>
      <c r="BM11" s="8">
        <f t="shared" si="22"/>
        <v>26.9071</v>
      </c>
      <c r="BN11" s="8">
        <f t="shared" si="23"/>
        <v>26.91</v>
      </c>
      <c r="BO11" s="8">
        <f t="shared" si="24"/>
        <v>26.91</v>
      </c>
      <c r="BP11" s="139">
        <f t="shared" si="25"/>
        <v>-2.9000000000003467E-3</v>
      </c>
      <c r="BQ11" s="139">
        <f t="shared" si="26"/>
        <v>-2.9000000000003467E-3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620</v>
      </c>
      <c r="E12" s="16">
        <f>'[3]29'!E14</f>
        <v>0</v>
      </c>
      <c r="F12" s="16">
        <f>'[3]29'!F14</f>
        <v>0</v>
      </c>
      <c r="G12" s="16">
        <f>'[3]29'!G14</f>
        <v>0</v>
      </c>
      <c r="H12" s="17">
        <f t="shared" si="27"/>
        <v>940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26.9071</v>
      </c>
      <c r="AU12" s="8">
        <v>26.9071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26.9071</v>
      </c>
      <c r="BM12" s="8">
        <f t="shared" si="22"/>
        <v>26.9071</v>
      </c>
      <c r="BN12" s="8">
        <f t="shared" si="23"/>
        <v>26.91</v>
      </c>
      <c r="BO12" s="8">
        <f t="shared" si="24"/>
        <v>26.91</v>
      </c>
      <c r="BP12" s="139">
        <f t="shared" si="25"/>
        <v>-2.9000000000003467E-3</v>
      </c>
      <c r="BQ12" s="139">
        <f t="shared" si="26"/>
        <v>-2.9000000000003467E-3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620</v>
      </c>
      <c r="E13" s="16">
        <f>'[3]29'!E15</f>
        <v>0</v>
      </c>
      <c r="F13" s="16">
        <f>'[3]29'!F15</f>
        <v>0</v>
      </c>
      <c r="G13" s="16">
        <f>'[3]29'!G15</f>
        <v>0</v>
      </c>
      <c r="H13" s="17">
        <f t="shared" si="27"/>
        <v>940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26.9071</v>
      </c>
      <c r="AU13" s="8">
        <v>26.9071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26.9071</v>
      </c>
      <c r="BM13" s="8">
        <f t="shared" si="22"/>
        <v>26.9071</v>
      </c>
      <c r="BN13" s="8">
        <f t="shared" si="23"/>
        <v>26.91</v>
      </c>
      <c r="BO13" s="8">
        <f t="shared" si="24"/>
        <v>26.91</v>
      </c>
      <c r="BP13" s="139">
        <f t="shared" si="25"/>
        <v>-2.9000000000003467E-3</v>
      </c>
      <c r="BQ13" s="139">
        <f t="shared" si="26"/>
        <v>-2.9000000000003467E-3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620</v>
      </c>
      <c r="E14" s="16">
        <f>'[3]29'!E16</f>
        <v>0</v>
      </c>
      <c r="F14" s="16">
        <f>'[3]29'!F16</f>
        <v>0</v>
      </c>
      <c r="G14" s="16">
        <f>'[3]29'!G16</f>
        <v>0</v>
      </c>
      <c r="H14" s="17">
        <f t="shared" si="27"/>
        <v>940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26.9071</v>
      </c>
      <c r="AU14" s="8">
        <v>26.9071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26.9071</v>
      </c>
      <c r="BM14" s="8">
        <f t="shared" si="22"/>
        <v>26.9071</v>
      </c>
      <c r="BN14" s="8">
        <f t="shared" si="23"/>
        <v>26.91</v>
      </c>
      <c r="BO14" s="8">
        <f t="shared" si="24"/>
        <v>26.91</v>
      </c>
      <c r="BP14" s="139">
        <f t="shared" si="25"/>
        <v>-2.9000000000003467E-3</v>
      </c>
      <c r="BQ14" s="139">
        <f t="shared" si="26"/>
        <v>-2.9000000000003467E-3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620</v>
      </c>
      <c r="E15" s="16">
        <f>'[3]29'!E17</f>
        <v>0</v>
      </c>
      <c r="F15" s="16">
        <f>'[3]29'!F17</f>
        <v>0</v>
      </c>
      <c r="G15" s="16">
        <f>'[3]29'!G17</f>
        <v>0</v>
      </c>
      <c r="H15" s="17">
        <f t="shared" si="27"/>
        <v>940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26.9071</v>
      </c>
      <c r="AU15" s="8">
        <v>26.9071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26.9071</v>
      </c>
      <c r="BM15" s="8">
        <f t="shared" si="22"/>
        <v>26.9071</v>
      </c>
      <c r="BN15" s="8">
        <f t="shared" si="23"/>
        <v>26.91</v>
      </c>
      <c r="BO15" s="8">
        <f t="shared" si="24"/>
        <v>26.91</v>
      </c>
      <c r="BP15" s="139">
        <f t="shared" si="25"/>
        <v>-2.9000000000003467E-3</v>
      </c>
      <c r="BQ15" s="139">
        <f t="shared" si="26"/>
        <v>-2.9000000000003467E-3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620</v>
      </c>
      <c r="E16" s="16">
        <f>'[3]29'!E18</f>
        <v>0</v>
      </c>
      <c r="F16" s="16">
        <f>'[3]29'!F18</f>
        <v>0</v>
      </c>
      <c r="G16" s="16">
        <f>'[3]29'!G18</f>
        <v>0</v>
      </c>
      <c r="H16" s="17">
        <f t="shared" si="27"/>
        <v>940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26.9071</v>
      </c>
      <c r="AU16" s="8">
        <v>26.9071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26.9071</v>
      </c>
      <c r="BM16" s="8">
        <f t="shared" si="22"/>
        <v>26.9071</v>
      </c>
      <c r="BN16" s="8">
        <f t="shared" si="23"/>
        <v>26.91</v>
      </c>
      <c r="BO16" s="8">
        <f t="shared" si="24"/>
        <v>26.91</v>
      </c>
      <c r="BP16" s="139">
        <f t="shared" si="25"/>
        <v>-2.9000000000003467E-3</v>
      </c>
      <c r="BQ16" s="139">
        <f t="shared" si="26"/>
        <v>-2.9000000000003467E-3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620</v>
      </c>
      <c r="E17" s="16">
        <f>'[3]29'!E19</f>
        <v>0</v>
      </c>
      <c r="F17" s="16">
        <f>'[3]29'!F19</f>
        <v>0</v>
      </c>
      <c r="G17" s="16">
        <f>'[3]29'!G19</f>
        <v>0</v>
      </c>
      <c r="H17" s="17">
        <f t="shared" si="27"/>
        <v>940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26.9071</v>
      </c>
      <c r="AU17" s="8">
        <v>26.9071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26.9071</v>
      </c>
      <c r="BM17" s="8">
        <f t="shared" si="22"/>
        <v>26.9071</v>
      </c>
      <c r="BN17" s="8">
        <f t="shared" si="23"/>
        <v>26.91</v>
      </c>
      <c r="BO17" s="8">
        <f t="shared" si="24"/>
        <v>26.91</v>
      </c>
      <c r="BP17" s="139">
        <f t="shared" si="25"/>
        <v>-2.9000000000003467E-3</v>
      </c>
      <c r="BQ17" s="139">
        <f t="shared" si="26"/>
        <v>-2.9000000000003467E-3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620</v>
      </c>
      <c r="E18" s="16">
        <f>'[3]29'!E20</f>
        <v>0</v>
      </c>
      <c r="F18" s="16">
        <f>'[3]29'!F20</f>
        <v>0</v>
      </c>
      <c r="G18" s="16">
        <f>'[3]29'!G20</f>
        <v>0</v>
      </c>
      <c r="H18" s="17">
        <f t="shared" si="27"/>
        <v>940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26.9071</v>
      </c>
      <c r="AU18" s="8">
        <v>26.9071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26.9071</v>
      </c>
      <c r="BM18" s="8">
        <f t="shared" si="22"/>
        <v>26.9071</v>
      </c>
      <c r="BN18" s="8">
        <f t="shared" si="23"/>
        <v>26.91</v>
      </c>
      <c r="BO18" s="8">
        <f t="shared" si="24"/>
        <v>26.91</v>
      </c>
      <c r="BP18" s="139">
        <f t="shared" si="25"/>
        <v>-2.9000000000003467E-3</v>
      </c>
      <c r="BQ18" s="139">
        <f t="shared" si="26"/>
        <v>-2.9000000000003467E-3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620</v>
      </c>
      <c r="E19" s="16">
        <f>'[3]29'!E21</f>
        <v>0</v>
      </c>
      <c r="F19" s="16">
        <f>'[3]29'!F21</f>
        <v>0</v>
      </c>
      <c r="G19" s="16">
        <f>'[3]29'!G21</f>
        <v>0</v>
      </c>
      <c r="H19" s="17">
        <f t="shared" si="27"/>
        <v>940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26.9071</v>
      </c>
      <c r="AU19" s="8">
        <v>26.9071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26.9071</v>
      </c>
      <c r="BM19" s="8">
        <f t="shared" si="22"/>
        <v>26.9071</v>
      </c>
      <c r="BN19" s="8">
        <f t="shared" si="23"/>
        <v>26.91</v>
      </c>
      <c r="BO19" s="8">
        <f t="shared" si="24"/>
        <v>26.91</v>
      </c>
      <c r="BP19" s="139">
        <f t="shared" si="25"/>
        <v>-2.9000000000003467E-3</v>
      </c>
      <c r="BQ19" s="139">
        <f t="shared" si="26"/>
        <v>-2.9000000000003467E-3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620</v>
      </c>
      <c r="E20" s="16">
        <f>'[3]29'!E22</f>
        <v>0</v>
      </c>
      <c r="F20" s="16">
        <f>'[3]29'!F22</f>
        <v>0</v>
      </c>
      <c r="G20" s="16">
        <f>'[3]29'!G22</f>
        <v>0</v>
      </c>
      <c r="H20" s="17">
        <f t="shared" si="27"/>
        <v>940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26.9071</v>
      </c>
      <c r="AU20" s="8">
        <v>26.9071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26.9071</v>
      </c>
      <c r="BM20" s="8">
        <f t="shared" si="22"/>
        <v>26.9071</v>
      </c>
      <c r="BN20" s="8">
        <f t="shared" si="23"/>
        <v>26.91</v>
      </c>
      <c r="BO20" s="8">
        <f t="shared" si="24"/>
        <v>26.91</v>
      </c>
      <c r="BP20" s="139">
        <f t="shared" si="25"/>
        <v>-2.9000000000003467E-3</v>
      </c>
      <c r="BQ20" s="139">
        <f t="shared" si="26"/>
        <v>-2.9000000000003467E-3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620</v>
      </c>
      <c r="E21" s="16">
        <f>'[3]29'!E23</f>
        <v>0</v>
      </c>
      <c r="F21" s="16">
        <f>'[3]29'!F23</f>
        <v>0</v>
      </c>
      <c r="G21" s="16">
        <f>'[3]29'!G23</f>
        <v>0</v>
      </c>
      <c r="H21" s="17">
        <f t="shared" si="27"/>
        <v>940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26.9071</v>
      </c>
      <c r="AU21" s="8">
        <v>26.9071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26.9071</v>
      </c>
      <c r="BM21" s="8">
        <f t="shared" si="22"/>
        <v>26.9071</v>
      </c>
      <c r="BN21" s="8">
        <f t="shared" si="23"/>
        <v>26.91</v>
      </c>
      <c r="BO21" s="8">
        <f t="shared" si="24"/>
        <v>26.91</v>
      </c>
      <c r="BP21" s="139">
        <f t="shared" si="25"/>
        <v>-2.9000000000003467E-3</v>
      </c>
      <c r="BQ21" s="139">
        <f t="shared" si="26"/>
        <v>-2.9000000000003467E-3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620</v>
      </c>
      <c r="E22" s="16">
        <f>'[3]29'!E24</f>
        <v>0</v>
      </c>
      <c r="F22" s="16">
        <f>'[3]29'!F24</f>
        <v>0</v>
      </c>
      <c r="G22" s="16">
        <f>'[3]29'!G24</f>
        <v>0</v>
      </c>
      <c r="H22" s="17">
        <f t="shared" si="27"/>
        <v>940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26.9071</v>
      </c>
      <c r="AU22" s="8">
        <v>26.9071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26.9071</v>
      </c>
      <c r="BM22" s="8">
        <f t="shared" si="22"/>
        <v>26.9071</v>
      </c>
      <c r="BN22" s="8">
        <f t="shared" si="23"/>
        <v>26.91</v>
      </c>
      <c r="BO22" s="8">
        <f t="shared" si="24"/>
        <v>26.91</v>
      </c>
      <c r="BP22" s="139">
        <f t="shared" si="25"/>
        <v>-2.9000000000003467E-3</v>
      </c>
      <c r="BQ22" s="139">
        <f t="shared" si="26"/>
        <v>-2.9000000000003467E-3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620</v>
      </c>
      <c r="E23" s="16">
        <f>'[3]29'!E25</f>
        <v>0</v>
      </c>
      <c r="F23" s="16">
        <f>'[3]29'!F25</f>
        <v>0</v>
      </c>
      <c r="G23" s="16">
        <f>'[3]29'!G25</f>
        <v>0</v>
      </c>
      <c r="H23" s="17">
        <f t="shared" si="27"/>
        <v>940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26.9071</v>
      </c>
      <c r="AU23" s="8">
        <v>26.9071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26.9071</v>
      </c>
      <c r="BM23" s="8">
        <f t="shared" si="22"/>
        <v>26.9071</v>
      </c>
      <c r="BN23" s="8">
        <f t="shared" si="23"/>
        <v>26.91</v>
      </c>
      <c r="BO23" s="8">
        <f t="shared" si="24"/>
        <v>26.91</v>
      </c>
      <c r="BP23" s="139">
        <f t="shared" si="25"/>
        <v>-2.9000000000003467E-3</v>
      </c>
      <c r="BQ23" s="139">
        <f t="shared" si="26"/>
        <v>-2.9000000000003467E-3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620</v>
      </c>
      <c r="E24" s="16">
        <f>'[3]29'!E26</f>
        <v>0</v>
      </c>
      <c r="F24" s="16">
        <f>'[3]29'!F26</f>
        <v>0</v>
      </c>
      <c r="G24" s="16">
        <f>'[3]29'!G26</f>
        <v>0</v>
      </c>
      <c r="H24" s="17">
        <f t="shared" si="27"/>
        <v>940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26.9071</v>
      </c>
      <c r="AU24" s="8">
        <v>26.9071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26.9071</v>
      </c>
      <c r="BM24" s="8">
        <f t="shared" si="22"/>
        <v>26.9071</v>
      </c>
      <c r="BN24" s="8">
        <f t="shared" si="23"/>
        <v>26.91</v>
      </c>
      <c r="BO24" s="8">
        <f t="shared" si="24"/>
        <v>26.91</v>
      </c>
      <c r="BP24" s="139">
        <f t="shared" si="25"/>
        <v>-2.9000000000003467E-3</v>
      </c>
      <c r="BQ24" s="139">
        <f t="shared" si="26"/>
        <v>-2.9000000000003467E-3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620</v>
      </c>
      <c r="E25" s="16">
        <f>'[3]29'!E27</f>
        <v>0</v>
      </c>
      <c r="F25" s="16">
        <f>'[3]29'!F27</f>
        <v>0</v>
      </c>
      <c r="G25" s="16">
        <f>'[3]29'!G27</f>
        <v>0</v>
      </c>
      <c r="H25" s="17">
        <f t="shared" si="27"/>
        <v>940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26.9071</v>
      </c>
      <c r="AU25" s="8">
        <v>26.9071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26.9071</v>
      </c>
      <c r="BM25" s="8">
        <f t="shared" si="22"/>
        <v>26.9071</v>
      </c>
      <c r="BN25" s="8">
        <f t="shared" si="23"/>
        <v>26.91</v>
      </c>
      <c r="BO25" s="8">
        <f t="shared" si="24"/>
        <v>26.91</v>
      </c>
      <c r="BP25" s="139">
        <f t="shared" si="25"/>
        <v>-2.9000000000003467E-3</v>
      </c>
      <c r="BQ25" s="139">
        <f t="shared" si="26"/>
        <v>-2.9000000000003467E-3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620</v>
      </c>
      <c r="E26" s="16">
        <f>'[3]29'!E28</f>
        <v>0</v>
      </c>
      <c r="F26" s="16">
        <f>'[3]29'!F28</f>
        <v>0</v>
      </c>
      <c r="G26" s="16">
        <f>'[3]29'!G28</f>
        <v>0</v>
      </c>
      <c r="H26" s="17">
        <f t="shared" si="27"/>
        <v>940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26.9071</v>
      </c>
      <c r="AU26" s="8">
        <v>26.9071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26.9071</v>
      </c>
      <c r="BM26" s="8">
        <f t="shared" si="22"/>
        <v>26.9071</v>
      </c>
      <c r="BN26" s="8">
        <f t="shared" si="23"/>
        <v>26.91</v>
      </c>
      <c r="BO26" s="8">
        <f t="shared" si="24"/>
        <v>26.91</v>
      </c>
      <c r="BP26" s="139">
        <f t="shared" si="25"/>
        <v>-2.9000000000003467E-3</v>
      </c>
      <c r="BQ26" s="139">
        <f t="shared" si="26"/>
        <v>-2.9000000000003467E-3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620</v>
      </c>
      <c r="E27" s="16">
        <f>'[3]29'!E29</f>
        <v>0</v>
      </c>
      <c r="F27" s="16">
        <f>'[3]29'!F29</f>
        <v>0</v>
      </c>
      <c r="G27" s="16">
        <f>'[3]29'!G29</f>
        <v>0</v>
      </c>
      <c r="H27" s="17">
        <f t="shared" si="27"/>
        <v>940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26.9071</v>
      </c>
      <c r="AU27" s="8">
        <v>26.9071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26.9071</v>
      </c>
      <c r="BM27" s="8">
        <f t="shared" si="22"/>
        <v>26.9071</v>
      </c>
      <c r="BN27" s="8">
        <f t="shared" si="23"/>
        <v>26.91</v>
      </c>
      <c r="BO27" s="8">
        <f t="shared" si="24"/>
        <v>26.91</v>
      </c>
      <c r="BP27" s="139">
        <f t="shared" si="25"/>
        <v>-2.9000000000003467E-3</v>
      </c>
      <c r="BQ27" s="139">
        <f t="shared" si="26"/>
        <v>-2.9000000000003467E-3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620</v>
      </c>
      <c r="E28" s="16">
        <f>'[3]29'!E30</f>
        <v>0</v>
      </c>
      <c r="F28" s="16">
        <f>'[3]29'!F30</f>
        <v>0</v>
      </c>
      <c r="G28" s="16">
        <f>'[3]29'!G30</f>
        <v>0</v>
      </c>
      <c r="H28" s="17">
        <f t="shared" si="27"/>
        <v>940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26.9071</v>
      </c>
      <c r="AU28" s="8">
        <v>26.9071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26.9071</v>
      </c>
      <c r="BM28" s="8">
        <f t="shared" si="22"/>
        <v>26.9071</v>
      </c>
      <c r="BN28" s="8">
        <f t="shared" si="23"/>
        <v>26.91</v>
      </c>
      <c r="BO28" s="8">
        <f t="shared" si="24"/>
        <v>26.91</v>
      </c>
      <c r="BP28" s="139">
        <f t="shared" si="25"/>
        <v>-2.9000000000003467E-3</v>
      </c>
      <c r="BQ28" s="139">
        <f t="shared" si="26"/>
        <v>-2.9000000000003467E-3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620</v>
      </c>
      <c r="E29" s="16">
        <f>'[3]29'!E31</f>
        <v>0</v>
      </c>
      <c r="F29" s="16">
        <f>'[3]29'!F31</f>
        <v>0</v>
      </c>
      <c r="G29" s="16">
        <f>'[3]29'!G31</f>
        <v>0</v>
      </c>
      <c r="H29" s="17">
        <f t="shared" si="27"/>
        <v>940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26.9071</v>
      </c>
      <c r="AU29" s="8">
        <v>26.9071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26.9071</v>
      </c>
      <c r="BM29" s="8">
        <f t="shared" si="22"/>
        <v>26.9071</v>
      </c>
      <c r="BN29" s="8">
        <f t="shared" si="23"/>
        <v>26.91</v>
      </c>
      <c r="BO29" s="8">
        <f t="shared" si="24"/>
        <v>26.91</v>
      </c>
      <c r="BP29" s="139">
        <f t="shared" si="25"/>
        <v>-2.9000000000003467E-3</v>
      </c>
      <c r="BQ29" s="139">
        <f t="shared" si="26"/>
        <v>-2.9000000000003467E-3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620</v>
      </c>
      <c r="E30" s="16">
        <f>'[3]29'!E32</f>
        <v>0</v>
      </c>
      <c r="F30" s="16">
        <f>'[3]29'!F32</f>
        <v>0</v>
      </c>
      <c r="G30" s="16">
        <f>'[3]29'!G32</f>
        <v>0</v>
      </c>
      <c r="H30" s="17">
        <f t="shared" si="27"/>
        <v>940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26.9071</v>
      </c>
      <c r="AU30" s="8">
        <v>26.9071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26.9071</v>
      </c>
      <c r="BM30" s="8">
        <f t="shared" si="22"/>
        <v>26.9071</v>
      </c>
      <c r="BN30" s="8">
        <f t="shared" si="23"/>
        <v>26.91</v>
      </c>
      <c r="BO30" s="8">
        <f t="shared" si="24"/>
        <v>26.91</v>
      </c>
      <c r="BP30" s="139">
        <f t="shared" si="25"/>
        <v>-2.9000000000003467E-3</v>
      </c>
      <c r="BQ30" s="139">
        <f t="shared" si="26"/>
        <v>-2.9000000000003467E-3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620</v>
      </c>
      <c r="E31" s="16">
        <f>'[3]29'!E33</f>
        <v>0</v>
      </c>
      <c r="F31" s="16">
        <f>'[3]29'!F33</f>
        <v>0</v>
      </c>
      <c r="G31" s="16">
        <f>'[3]29'!G33</f>
        <v>0</v>
      </c>
      <c r="H31" s="17">
        <f t="shared" si="27"/>
        <v>940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26.9071</v>
      </c>
      <c r="AU31" s="8">
        <v>26.9071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26.9071</v>
      </c>
      <c r="BM31" s="8">
        <f t="shared" si="22"/>
        <v>26.9071</v>
      </c>
      <c r="BN31" s="8">
        <f t="shared" si="23"/>
        <v>26.91</v>
      </c>
      <c r="BO31" s="8">
        <f t="shared" si="24"/>
        <v>26.91</v>
      </c>
      <c r="BP31" s="139">
        <f t="shared" si="25"/>
        <v>-2.9000000000003467E-3</v>
      </c>
      <c r="BQ31" s="139">
        <f t="shared" si="26"/>
        <v>-2.9000000000003467E-3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620</v>
      </c>
      <c r="E32" s="16">
        <f>'[3]29'!E34</f>
        <v>0</v>
      </c>
      <c r="F32" s="16">
        <f>'[3]29'!F34</f>
        <v>0</v>
      </c>
      <c r="G32" s="16">
        <f>'[3]29'!G34</f>
        <v>0</v>
      </c>
      <c r="H32" s="17">
        <f t="shared" si="27"/>
        <v>940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26.9071</v>
      </c>
      <c r="AU32" s="8">
        <v>26.9071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26.9071</v>
      </c>
      <c r="BM32" s="8">
        <f t="shared" si="22"/>
        <v>26.9071</v>
      </c>
      <c r="BN32" s="8">
        <f t="shared" si="23"/>
        <v>26.91</v>
      </c>
      <c r="BO32" s="8">
        <f t="shared" si="24"/>
        <v>26.91</v>
      </c>
      <c r="BP32" s="139">
        <f t="shared" si="25"/>
        <v>-2.9000000000003467E-3</v>
      </c>
      <c r="BQ32" s="139">
        <f t="shared" si="26"/>
        <v>-2.9000000000003467E-3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620</v>
      </c>
      <c r="E33" s="16">
        <f>'[3]29'!E35</f>
        <v>0</v>
      </c>
      <c r="F33" s="16">
        <f>'[3]29'!F35</f>
        <v>0</v>
      </c>
      <c r="G33" s="16">
        <f>'[3]29'!G35</f>
        <v>0</v>
      </c>
      <c r="H33" s="17">
        <f t="shared" si="27"/>
        <v>940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26.9071</v>
      </c>
      <c r="AU33" s="8">
        <v>26.9071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26.9071</v>
      </c>
      <c r="BM33" s="8">
        <f t="shared" si="22"/>
        <v>26.9071</v>
      </c>
      <c r="BN33" s="8">
        <f t="shared" si="23"/>
        <v>26.91</v>
      </c>
      <c r="BO33" s="8">
        <f t="shared" si="24"/>
        <v>26.91</v>
      </c>
      <c r="BP33" s="139">
        <f t="shared" si="25"/>
        <v>-2.9000000000003467E-3</v>
      </c>
      <c r="BQ33" s="139">
        <f t="shared" si="26"/>
        <v>-2.9000000000003467E-3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620</v>
      </c>
      <c r="E34" s="16">
        <f>'[3]29'!E36</f>
        <v>0</v>
      </c>
      <c r="F34" s="16">
        <f>'[3]29'!F36</f>
        <v>0</v>
      </c>
      <c r="G34" s="16">
        <f>'[3]29'!G36</f>
        <v>0</v>
      </c>
      <c r="H34" s="17">
        <f t="shared" si="27"/>
        <v>940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26.9071</v>
      </c>
      <c r="AU34" s="8">
        <v>26.9071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26.9071</v>
      </c>
      <c r="BM34" s="8">
        <f t="shared" si="22"/>
        <v>26.9071</v>
      </c>
      <c r="BN34" s="8">
        <f t="shared" si="23"/>
        <v>26.91</v>
      </c>
      <c r="BO34" s="8">
        <f t="shared" si="24"/>
        <v>26.91</v>
      </c>
      <c r="BP34" s="139">
        <f t="shared" si="25"/>
        <v>-2.9000000000003467E-3</v>
      </c>
      <c r="BQ34" s="139">
        <f t="shared" si="26"/>
        <v>-2.9000000000003467E-3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620</v>
      </c>
      <c r="E35" s="16">
        <f>'[3]29'!E37</f>
        <v>0</v>
      </c>
      <c r="F35" s="16">
        <f>'[3]29'!F37</f>
        <v>0</v>
      </c>
      <c r="G35" s="16">
        <f>'[3]29'!G37</f>
        <v>0</v>
      </c>
      <c r="H35" s="17">
        <f t="shared" si="27"/>
        <v>940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26.9071</v>
      </c>
      <c r="AU35" s="8">
        <v>26.9071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26.9071</v>
      </c>
      <c r="BM35" s="8">
        <f t="shared" si="22"/>
        <v>26.9071</v>
      </c>
      <c r="BN35" s="8">
        <f t="shared" si="23"/>
        <v>26.91</v>
      </c>
      <c r="BO35" s="8">
        <f t="shared" si="24"/>
        <v>26.91</v>
      </c>
      <c r="BP35" s="139">
        <f t="shared" si="25"/>
        <v>-2.9000000000003467E-3</v>
      </c>
      <c r="BQ35" s="139">
        <f t="shared" si="26"/>
        <v>-2.9000000000003467E-3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620</v>
      </c>
      <c r="E36" s="16">
        <f>'[3]29'!E38</f>
        <v>0</v>
      </c>
      <c r="F36" s="16">
        <f>'[3]29'!F38</f>
        <v>0</v>
      </c>
      <c r="G36" s="16">
        <f>'[3]29'!G38</f>
        <v>0</v>
      </c>
      <c r="H36" s="17">
        <f t="shared" si="27"/>
        <v>940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26.9071</v>
      </c>
      <c r="AU36" s="8">
        <v>26.9071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26.9071</v>
      </c>
      <c r="BM36" s="8">
        <f t="shared" si="22"/>
        <v>26.9071</v>
      </c>
      <c r="BN36" s="8">
        <f t="shared" si="23"/>
        <v>26.91</v>
      </c>
      <c r="BO36" s="8">
        <f t="shared" si="24"/>
        <v>26.91</v>
      </c>
      <c r="BP36" s="139">
        <f t="shared" si="25"/>
        <v>-2.9000000000003467E-3</v>
      </c>
      <c r="BQ36" s="139">
        <f t="shared" si="26"/>
        <v>-2.9000000000003467E-3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620</v>
      </c>
      <c r="E37" s="16">
        <f>'[3]29'!E39</f>
        <v>0</v>
      </c>
      <c r="F37" s="16">
        <f>'[3]29'!F39</f>
        <v>0</v>
      </c>
      <c r="G37" s="16">
        <f>'[3]29'!G39</f>
        <v>0</v>
      </c>
      <c r="H37" s="17">
        <f t="shared" si="27"/>
        <v>940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26.9071</v>
      </c>
      <c r="AU37" s="8">
        <v>26.9071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26.9071</v>
      </c>
      <c r="BM37" s="8">
        <f t="shared" si="22"/>
        <v>26.9071</v>
      </c>
      <c r="BN37" s="8">
        <f t="shared" si="23"/>
        <v>26.91</v>
      </c>
      <c r="BO37" s="8">
        <f t="shared" si="24"/>
        <v>26.91</v>
      </c>
      <c r="BP37" s="139">
        <f t="shared" si="25"/>
        <v>-2.9000000000003467E-3</v>
      </c>
      <c r="BQ37" s="139">
        <f t="shared" si="26"/>
        <v>-2.9000000000003467E-3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620</v>
      </c>
      <c r="E38" s="16">
        <f>'[3]29'!E40</f>
        <v>0</v>
      </c>
      <c r="F38" s="16">
        <f>'[3]29'!F40</f>
        <v>0</v>
      </c>
      <c r="G38" s="16">
        <f>'[3]29'!G40</f>
        <v>0</v>
      </c>
      <c r="H38" s="17">
        <f t="shared" si="27"/>
        <v>940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26.9071</v>
      </c>
      <c r="AU38" s="8">
        <v>26.9071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26.9071</v>
      </c>
      <c r="BM38" s="8">
        <f t="shared" si="22"/>
        <v>26.9071</v>
      </c>
      <c r="BN38" s="8">
        <f t="shared" si="23"/>
        <v>26.91</v>
      </c>
      <c r="BO38" s="8">
        <f t="shared" si="24"/>
        <v>26.91</v>
      </c>
      <c r="BP38" s="139">
        <f t="shared" si="25"/>
        <v>-2.9000000000003467E-3</v>
      </c>
      <c r="BQ38" s="139">
        <f t="shared" si="26"/>
        <v>-2.9000000000003467E-3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590</v>
      </c>
      <c r="E39" s="16">
        <f>'[3]29'!E41</f>
        <v>0</v>
      </c>
      <c r="F39" s="16">
        <f>'[3]29'!F41</f>
        <v>0</v>
      </c>
      <c r="G39" s="16">
        <f>'[3]29'!G41</f>
        <v>0</v>
      </c>
      <c r="H39" s="17">
        <f t="shared" si="27"/>
        <v>910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26.9071</v>
      </c>
      <c r="AU39" s="8">
        <v>26.9071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26.9071</v>
      </c>
      <c r="BM39" s="8">
        <f t="shared" si="22"/>
        <v>26.9071</v>
      </c>
      <c r="BN39" s="8">
        <f t="shared" si="23"/>
        <v>26.91</v>
      </c>
      <c r="BO39" s="8">
        <f t="shared" si="24"/>
        <v>26.91</v>
      </c>
      <c r="BP39" s="139">
        <f t="shared" si="25"/>
        <v>-2.9000000000003467E-3</v>
      </c>
      <c r="BQ39" s="139">
        <f t="shared" si="26"/>
        <v>-2.9000000000003467E-3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590</v>
      </c>
      <c r="E40" s="16">
        <f>'[3]29'!E42</f>
        <v>0</v>
      </c>
      <c r="F40" s="16">
        <f>'[3]29'!F42</f>
        <v>0</v>
      </c>
      <c r="G40" s="16">
        <f>'[3]29'!G42</f>
        <v>0</v>
      </c>
      <c r="H40" s="17">
        <f t="shared" si="27"/>
        <v>910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26.9071</v>
      </c>
      <c r="AU40" s="8">
        <v>26.9071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26.9071</v>
      </c>
      <c r="BM40" s="8">
        <f t="shared" si="22"/>
        <v>26.9071</v>
      </c>
      <c r="BN40" s="8">
        <f t="shared" si="23"/>
        <v>26.91</v>
      </c>
      <c r="BO40" s="8">
        <f t="shared" si="24"/>
        <v>26.91</v>
      </c>
      <c r="BP40" s="139">
        <f t="shared" si="25"/>
        <v>-2.9000000000003467E-3</v>
      </c>
      <c r="BQ40" s="139">
        <f t="shared" si="26"/>
        <v>-2.9000000000003467E-3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590</v>
      </c>
      <c r="E41" s="16">
        <f>'[3]29'!E43</f>
        <v>0</v>
      </c>
      <c r="F41" s="16">
        <f>'[3]29'!F43</f>
        <v>0</v>
      </c>
      <c r="G41" s="16">
        <f>'[3]29'!G43</f>
        <v>0</v>
      </c>
      <c r="H41" s="17">
        <f t="shared" si="27"/>
        <v>910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26.9071</v>
      </c>
      <c r="AU41" s="8">
        <v>26.9071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26.9071</v>
      </c>
      <c r="BM41" s="8">
        <f t="shared" si="22"/>
        <v>26.9071</v>
      </c>
      <c r="BN41" s="8">
        <f t="shared" si="23"/>
        <v>26.91</v>
      </c>
      <c r="BO41" s="8">
        <f t="shared" si="24"/>
        <v>26.91</v>
      </c>
      <c r="BP41" s="139">
        <f t="shared" si="25"/>
        <v>-2.9000000000003467E-3</v>
      </c>
      <c r="BQ41" s="139">
        <f t="shared" si="26"/>
        <v>-2.9000000000003467E-3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590</v>
      </c>
      <c r="E42" s="16">
        <f>'[3]29'!E44</f>
        <v>0</v>
      </c>
      <c r="F42" s="16">
        <f>'[3]29'!F44</f>
        <v>0</v>
      </c>
      <c r="G42" s="16">
        <f>'[3]29'!G44</f>
        <v>0</v>
      </c>
      <c r="H42" s="17">
        <f t="shared" si="27"/>
        <v>910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26.9071</v>
      </c>
      <c r="AU42" s="8">
        <v>26.9071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26.9071</v>
      </c>
      <c r="BM42" s="8">
        <f t="shared" si="22"/>
        <v>26.9071</v>
      </c>
      <c r="BN42" s="8">
        <f t="shared" si="23"/>
        <v>26.91</v>
      </c>
      <c r="BO42" s="8">
        <f t="shared" si="24"/>
        <v>26.91</v>
      </c>
      <c r="BP42" s="139">
        <f t="shared" si="25"/>
        <v>-2.9000000000003467E-3</v>
      </c>
      <c r="BQ42" s="139">
        <f t="shared" si="26"/>
        <v>-2.9000000000003467E-3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590</v>
      </c>
      <c r="E43" s="16">
        <f>'[3]29'!E45</f>
        <v>0</v>
      </c>
      <c r="F43" s="16">
        <f>'[3]29'!F45</f>
        <v>0</v>
      </c>
      <c r="G43" s="16">
        <f>'[3]29'!G45</f>
        <v>0</v>
      </c>
      <c r="H43" s="17">
        <f t="shared" si="27"/>
        <v>910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26.9071</v>
      </c>
      <c r="AU43" s="8">
        <v>26.9071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26.9071</v>
      </c>
      <c r="BM43" s="8">
        <f t="shared" si="22"/>
        <v>26.9071</v>
      </c>
      <c r="BN43" s="8">
        <f t="shared" si="23"/>
        <v>26.91</v>
      </c>
      <c r="BO43" s="8">
        <f t="shared" si="24"/>
        <v>26.91</v>
      </c>
      <c r="BP43" s="139">
        <f t="shared" si="25"/>
        <v>-2.9000000000003467E-3</v>
      </c>
      <c r="BQ43" s="139">
        <f t="shared" si="26"/>
        <v>-2.9000000000003467E-3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590</v>
      </c>
      <c r="E44" s="16">
        <f>'[3]29'!E46</f>
        <v>0</v>
      </c>
      <c r="F44" s="16">
        <f>'[3]29'!F46</f>
        <v>0</v>
      </c>
      <c r="G44" s="16">
        <f>'[3]29'!G46</f>
        <v>0</v>
      </c>
      <c r="H44" s="17">
        <f t="shared" si="27"/>
        <v>910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26.9071</v>
      </c>
      <c r="AU44" s="8">
        <v>26.9071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26.9071</v>
      </c>
      <c r="BM44" s="8">
        <f t="shared" si="22"/>
        <v>26.9071</v>
      </c>
      <c r="BN44" s="8">
        <f t="shared" si="23"/>
        <v>26.91</v>
      </c>
      <c r="BO44" s="8">
        <f t="shared" si="24"/>
        <v>26.91</v>
      </c>
      <c r="BP44" s="139">
        <f t="shared" si="25"/>
        <v>-2.9000000000003467E-3</v>
      </c>
      <c r="BQ44" s="139">
        <f t="shared" si="26"/>
        <v>-2.9000000000003467E-3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590</v>
      </c>
      <c r="E45" s="16">
        <f>'[3]29'!E47</f>
        <v>0</v>
      </c>
      <c r="F45" s="16">
        <f>'[3]29'!F47</f>
        <v>0</v>
      </c>
      <c r="G45" s="16">
        <f>'[3]29'!G47</f>
        <v>0</v>
      </c>
      <c r="H45" s="17">
        <f t="shared" si="27"/>
        <v>910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26.9071</v>
      </c>
      <c r="AU45" s="8">
        <v>26.9071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26.9071</v>
      </c>
      <c r="BM45" s="8">
        <f t="shared" si="22"/>
        <v>26.9071</v>
      </c>
      <c r="BN45" s="8">
        <f t="shared" si="23"/>
        <v>26.91</v>
      </c>
      <c r="BO45" s="8">
        <f t="shared" si="24"/>
        <v>26.91</v>
      </c>
      <c r="BP45" s="139">
        <f t="shared" si="25"/>
        <v>-2.9000000000003467E-3</v>
      </c>
      <c r="BQ45" s="139">
        <f t="shared" si="26"/>
        <v>-2.9000000000003467E-3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590</v>
      </c>
      <c r="E46" s="16">
        <f>'[3]29'!E48</f>
        <v>0</v>
      </c>
      <c r="F46" s="16">
        <f>'[3]29'!F48</f>
        <v>0</v>
      </c>
      <c r="G46" s="16">
        <f>'[3]29'!G48</f>
        <v>0</v>
      </c>
      <c r="H46" s="17">
        <f t="shared" si="27"/>
        <v>910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26.9071</v>
      </c>
      <c r="AU46" s="8">
        <v>26.9071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26.9071</v>
      </c>
      <c r="BM46" s="8">
        <f t="shared" si="22"/>
        <v>26.9071</v>
      </c>
      <c r="BN46" s="8">
        <f t="shared" si="23"/>
        <v>26.91</v>
      </c>
      <c r="BO46" s="8">
        <f t="shared" si="24"/>
        <v>26.91</v>
      </c>
      <c r="BP46" s="139">
        <f t="shared" si="25"/>
        <v>-2.9000000000003467E-3</v>
      </c>
      <c r="BQ46" s="139">
        <f t="shared" si="26"/>
        <v>-2.9000000000003467E-3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590</v>
      </c>
      <c r="E47" s="16">
        <f>'[3]29'!E49</f>
        <v>0</v>
      </c>
      <c r="F47" s="16">
        <f>'[3]29'!F49</f>
        <v>0</v>
      </c>
      <c r="G47" s="16">
        <f>'[3]29'!G49</f>
        <v>0</v>
      </c>
      <c r="H47" s="17">
        <f t="shared" si="27"/>
        <v>910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26.9071</v>
      </c>
      <c r="AU47" s="8">
        <v>26.9071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26.9071</v>
      </c>
      <c r="BM47" s="8">
        <f t="shared" si="22"/>
        <v>26.9071</v>
      </c>
      <c r="BN47" s="8">
        <f t="shared" si="23"/>
        <v>26.91</v>
      </c>
      <c r="BO47" s="8">
        <f t="shared" si="24"/>
        <v>26.91</v>
      </c>
      <c r="BP47" s="139">
        <f t="shared" si="25"/>
        <v>-2.9000000000003467E-3</v>
      </c>
      <c r="BQ47" s="139">
        <f t="shared" si="26"/>
        <v>-2.9000000000003467E-3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590</v>
      </c>
      <c r="E48" s="16">
        <f>'[3]29'!E50</f>
        <v>0</v>
      </c>
      <c r="F48" s="16">
        <f>'[3]29'!F50</f>
        <v>0</v>
      </c>
      <c r="G48" s="16">
        <f>'[3]29'!G50</f>
        <v>0</v>
      </c>
      <c r="H48" s="17">
        <f t="shared" si="27"/>
        <v>910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26.9071</v>
      </c>
      <c r="AU48" s="8">
        <v>26.9071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26.9071</v>
      </c>
      <c r="BM48" s="8">
        <f t="shared" si="22"/>
        <v>26.9071</v>
      </c>
      <c r="BN48" s="8">
        <f t="shared" si="23"/>
        <v>26.91</v>
      </c>
      <c r="BO48" s="8">
        <f t="shared" si="24"/>
        <v>26.91</v>
      </c>
      <c r="BP48" s="139">
        <f t="shared" si="25"/>
        <v>-2.9000000000003467E-3</v>
      </c>
      <c r="BQ48" s="139">
        <f t="shared" si="26"/>
        <v>-2.9000000000003467E-3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590</v>
      </c>
      <c r="E49" s="16">
        <f>'[3]29'!E51</f>
        <v>0</v>
      </c>
      <c r="F49" s="16">
        <f>'[3]29'!F51</f>
        <v>0</v>
      </c>
      <c r="G49" s="16">
        <f>'[3]29'!G51</f>
        <v>0</v>
      </c>
      <c r="H49" s="17">
        <f t="shared" si="27"/>
        <v>910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26.9071</v>
      </c>
      <c r="AU49" s="8">
        <v>26.9071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26.9071</v>
      </c>
      <c r="BM49" s="8">
        <f t="shared" si="22"/>
        <v>26.9071</v>
      </c>
      <c r="BN49" s="8">
        <f t="shared" si="23"/>
        <v>26.91</v>
      </c>
      <c r="BO49" s="8">
        <f t="shared" si="24"/>
        <v>26.91</v>
      </c>
      <c r="BP49" s="139">
        <f t="shared" si="25"/>
        <v>-2.9000000000003467E-3</v>
      </c>
      <c r="BQ49" s="139">
        <f t="shared" si="26"/>
        <v>-2.9000000000003467E-3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590</v>
      </c>
      <c r="E50" s="16">
        <f>'[3]29'!E52</f>
        <v>0</v>
      </c>
      <c r="F50" s="16">
        <f>'[3]29'!F52</f>
        <v>0</v>
      </c>
      <c r="G50" s="16">
        <f>'[3]29'!G52</f>
        <v>0</v>
      </c>
      <c r="H50" s="17">
        <f t="shared" si="27"/>
        <v>910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26.9071</v>
      </c>
      <c r="AU50" s="8">
        <v>26.9071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26.9071</v>
      </c>
      <c r="BM50" s="8">
        <f t="shared" si="22"/>
        <v>26.9071</v>
      </c>
      <c r="BN50" s="8">
        <f t="shared" si="23"/>
        <v>26.91</v>
      </c>
      <c r="BO50" s="8">
        <f t="shared" si="24"/>
        <v>26.91</v>
      </c>
      <c r="BP50" s="139">
        <f t="shared" si="25"/>
        <v>-2.9000000000003467E-3</v>
      </c>
      <c r="BQ50" s="139">
        <f t="shared" si="26"/>
        <v>-2.9000000000003467E-3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590</v>
      </c>
      <c r="E51" s="16">
        <f>'[3]29'!E53</f>
        <v>0</v>
      </c>
      <c r="F51" s="16">
        <f>'[3]29'!F53</f>
        <v>0</v>
      </c>
      <c r="G51" s="16">
        <f>'[3]29'!G53</f>
        <v>0</v>
      </c>
      <c r="H51" s="17">
        <f t="shared" si="27"/>
        <v>910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26.9071</v>
      </c>
      <c r="AU51" s="8">
        <v>26.9071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26.9071</v>
      </c>
      <c r="BM51" s="8">
        <f t="shared" si="22"/>
        <v>26.9071</v>
      </c>
      <c r="BN51" s="8">
        <f t="shared" si="23"/>
        <v>26.91</v>
      </c>
      <c r="BO51" s="8">
        <f t="shared" si="24"/>
        <v>26.91</v>
      </c>
      <c r="BP51" s="139">
        <f t="shared" si="25"/>
        <v>-2.9000000000003467E-3</v>
      </c>
      <c r="BQ51" s="139">
        <f t="shared" si="26"/>
        <v>-2.9000000000003467E-3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590</v>
      </c>
      <c r="E52" s="16">
        <f>'[3]29'!E54</f>
        <v>0</v>
      </c>
      <c r="F52" s="16">
        <f>'[3]29'!F54</f>
        <v>0</v>
      </c>
      <c r="G52" s="16">
        <f>'[3]29'!G54</f>
        <v>0</v>
      </c>
      <c r="H52" s="17">
        <f t="shared" si="27"/>
        <v>910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26.9071</v>
      </c>
      <c r="AU52" s="8">
        <v>26.9071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26.9071</v>
      </c>
      <c r="BM52" s="8">
        <f t="shared" si="22"/>
        <v>26.9071</v>
      </c>
      <c r="BN52" s="8">
        <f t="shared" si="23"/>
        <v>26.91</v>
      </c>
      <c r="BO52" s="8">
        <f t="shared" si="24"/>
        <v>26.91</v>
      </c>
      <c r="BP52" s="139">
        <f t="shared" si="25"/>
        <v>-2.9000000000003467E-3</v>
      </c>
      <c r="BQ52" s="139">
        <f t="shared" si="26"/>
        <v>-2.9000000000003467E-3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590</v>
      </c>
      <c r="E53" s="16">
        <f>'[3]29'!E55</f>
        <v>0</v>
      </c>
      <c r="F53" s="16">
        <f>'[3]29'!F55</f>
        <v>0</v>
      </c>
      <c r="G53" s="16">
        <f>'[3]29'!G55</f>
        <v>0</v>
      </c>
      <c r="H53" s="17">
        <f t="shared" si="27"/>
        <v>910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26.9071</v>
      </c>
      <c r="AU53" s="8">
        <v>26.9071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26.9071</v>
      </c>
      <c r="BM53" s="8">
        <f t="shared" si="22"/>
        <v>26.9071</v>
      </c>
      <c r="BN53" s="8">
        <f t="shared" si="23"/>
        <v>26.91</v>
      </c>
      <c r="BO53" s="8">
        <f t="shared" si="24"/>
        <v>26.91</v>
      </c>
      <c r="BP53" s="139">
        <f t="shared" si="25"/>
        <v>-2.9000000000003467E-3</v>
      </c>
      <c r="BQ53" s="139">
        <f t="shared" si="26"/>
        <v>-2.9000000000003467E-3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590</v>
      </c>
      <c r="E54" s="16">
        <f>'[3]29'!E56</f>
        <v>0</v>
      </c>
      <c r="F54" s="16">
        <f>'[3]29'!F56</f>
        <v>0</v>
      </c>
      <c r="G54" s="16">
        <f>'[3]29'!G56</f>
        <v>0</v>
      </c>
      <c r="H54" s="17">
        <f t="shared" si="27"/>
        <v>910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26.9071</v>
      </c>
      <c r="AU54" s="8">
        <v>26.9071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26.9071</v>
      </c>
      <c r="BM54" s="8">
        <f t="shared" si="22"/>
        <v>26.9071</v>
      </c>
      <c r="BN54" s="8">
        <f t="shared" si="23"/>
        <v>26.91</v>
      </c>
      <c r="BO54" s="8">
        <f t="shared" si="24"/>
        <v>26.91</v>
      </c>
      <c r="BP54" s="139">
        <f t="shared" si="25"/>
        <v>-2.9000000000003467E-3</v>
      </c>
      <c r="BQ54" s="139">
        <f t="shared" si="26"/>
        <v>-2.9000000000003467E-3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590</v>
      </c>
      <c r="E55" s="16">
        <f>'[3]29'!E57</f>
        <v>0</v>
      </c>
      <c r="F55" s="16">
        <f>'[3]29'!F57</f>
        <v>0</v>
      </c>
      <c r="G55" s="16">
        <f>'[3]29'!G57</f>
        <v>0</v>
      </c>
      <c r="H55" s="17">
        <f t="shared" si="27"/>
        <v>910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26.9071</v>
      </c>
      <c r="AU55" s="8">
        <v>26.9071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26.9071</v>
      </c>
      <c r="BM55" s="8">
        <f t="shared" si="22"/>
        <v>26.9071</v>
      </c>
      <c r="BN55" s="8">
        <f t="shared" si="23"/>
        <v>26.91</v>
      </c>
      <c r="BO55" s="8">
        <f t="shared" si="24"/>
        <v>26.91</v>
      </c>
      <c r="BP55" s="139">
        <f t="shared" si="25"/>
        <v>-2.9000000000003467E-3</v>
      </c>
      <c r="BQ55" s="139">
        <f t="shared" si="26"/>
        <v>-2.9000000000003467E-3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590</v>
      </c>
      <c r="E56" s="16">
        <f>'[3]29'!E58</f>
        <v>0</v>
      </c>
      <c r="F56" s="16">
        <f>'[3]29'!F58</f>
        <v>0</v>
      </c>
      <c r="G56" s="16">
        <f>'[3]29'!G58</f>
        <v>0</v>
      </c>
      <c r="H56" s="17">
        <f t="shared" si="27"/>
        <v>910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26.9071</v>
      </c>
      <c r="AU56" s="8">
        <v>26.9071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26.9071</v>
      </c>
      <c r="BM56" s="8">
        <f t="shared" si="22"/>
        <v>26.9071</v>
      </c>
      <c r="BN56" s="8">
        <f t="shared" si="23"/>
        <v>26.91</v>
      </c>
      <c r="BO56" s="8">
        <f t="shared" si="24"/>
        <v>26.91</v>
      </c>
      <c r="BP56" s="139">
        <f t="shared" si="25"/>
        <v>-2.9000000000003467E-3</v>
      </c>
      <c r="BQ56" s="139">
        <f t="shared" si="26"/>
        <v>-2.9000000000003467E-3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590</v>
      </c>
      <c r="E57" s="16">
        <f>'[3]29'!E59</f>
        <v>0</v>
      </c>
      <c r="F57" s="16">
        <f>'[3]29'!F59</f>
        <v>0</v>
      </c>
      <c r="G57" s="16">
        <f>'[3]29'!G59</f>
        <v>0</v>
      </c>
      <c r="H57" s="17">
        <f t="shared" si="27"/>
        <v>910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26.9071</v>
      </c>
      <c r="AU57" s="8">
        <v>26.9071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26.9071</v>
      </c>
      <c r="BM57" s="8">
        <f t="shared" si="22"/>
        <v>26.9071</v>
      </c>
      <c r="BN57" s="8">
        <f t="shared" si="23"/>
        <v>26.91</v>
      </c>
      <c r="BO57" s="8">
        <f t="shared" si="24"/>
        <v>26.91</v>
      </c>
      <c r="BP57" s="139">
        <f t="shared" si="25"/>
        <v>-2.9000000000003467E-3</v>
      </c>
      <c r="BQ57" s="139">
        <f t="shared" si="26"/>
        <v>-2.9000000000003467E-3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590</v>
      </c>
      <c r="E58" s="16">
        <f>'[3]29'!E60</f>
        <v>0</v>
      </c>
      <c r="F58" s="16">
        <f>'[3]29'!F60</f>
        <v>0</v>
      </c>
      <c r="G58" s="16">
        <f>'[3]29'!G60</f>
        <v>0</v>
      </c>
      <c r="H58" s="17">
        <f t="shared" si="27"/>
        <v>910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26.9071</v>
      </c>
      <c r="AU58" s="8">
        <v>26.9071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26.9071</v>
      </c>
      <c r="BM58" s="8">
        <f t="shared" si="22"/>
        <v>26.9071</v>
      </c>
      <c r="BN58" s="8">
        <f t="shared" si="23"/>
        <v>26.91</v>
      </c>
      <c r="BO58" s="8">
        <f t="shared" si="24"/>
        <v>26.91</v>
      </c>
      <c r="BP58" s="139">
        <f t="shared" si="25"/>
        <v>-2.9000000000003467E-3</v>
      </c>
      <c r="BQ58" s="139">
        <f t="shared" si="26"/>
        <v>-2.9000000000003467E-3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590</v>
      </c>
      <c r="E59" s="16">
        <f>'[3]29'!E61</f>
        <v>0</v>
      </c>
      <c r="F59" s="16">
        <f>'[3]29'!F61</f>
        <v>0</v>
      </c>
      <c r="G59" s="16">
        <f>'[3]29'!G61</f>
        <v>0</v>
      </c>
      <c r="H59" s="17">
        <f t="shared" si="27"/>
        <v>910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26.9071</v>
      </c>
      <c r="AU59" s="8">
        <v>26.9071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26.9071</v>
      </c>
      <c r="BM59" s="8">
        <f t="shared" si="22"/>
        <v>26.9071</v>
      </c>
      <c r="BN59" s="8">
        <f t="shared" si="23"/>
        <v>26.91</v>
      </c>
      <c r="BO59" s="8">
        <f t="shared" si="24"/>
        <v>26.91</v>
      </c>
      <c r="BP59" s="139">
        <f t="shared" si="25"/>
        <v>-2.9000000000003467E-3</v>
      </c>
      <c r="BQ59" s="139">
        <f t="shared" si="26"/>
        <v>-2.9000000000003467E-3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590</v>
      </c>
      <c r="E60" s="16">
        <f>'[3]29'!E62</f>
        <v>0</v>
      </c>
      <c r="F60" s="16">
        <f>'[3]29'!F62</f>
        <v>0</v>
      </c>
      <c r="G60" s="16">
        <f>'[3]29'!G62</f>
        <v>0</v>
      </c>
      <c r="H60" s="17">
        <f t="shared" si="27"/>
        <v>910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26.9071</v>
      </c>
      <c r="AU60" s="8">
        <v>26.9071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26.9071</v>
      </c>
      <c r="BM60" s="8">
        <f t="shared" si="22"/>
        <v>26.9071</v>
      </c>
      <c r="BN60" s="8">
        <f t="shared" si="23"/>
        <v>26.91</v>
      </c>
      <c r="BO60" s="8">
        <f t="shared" si="24"/>
        <v>26.91</v>
      </c>
      <c r="BP60" s="139">
        <f t="shared" si="25"/>
        <v>-2.9000000000003467E-3</v>
      </c>
      <c r="BQ60" s="139">
        <f t="shared" si="26"/>
        <v>-2.9000000000003467E-3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590</v>
      </c>
      <c r="E61" s="16">
        <f>'[3]29'!E63</f>
        <v>0</v>
      </c>
      <c r="F61" s="16">
        <f>'[3]29'!F63</f>
        <v>0</v>
      </c>
      <c r="G61" s="16">
        <f>'[3]29'!G63</f>
        <v>0</v>
      </c>
      <c r="H61" s="17">
        <f t="shared" si="27"/>
        <v>910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26.9071</v>
      </c>
      <c r="AU61" s="8">
        <v>26.9071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26.9071</v>
      </c>
      <c r="BM61" s="8">
        <f t="shared" si="22"/>
        <v>26.9071</v>
      </c>
      <c r="BN61" s="8">
        <f t="shared" si="23"/>
        <v>26.91</v>
      </c>
      <c r="BO61" s="8">
        <f t="shared" si="24"/>
        <v>26.91</v>
      </c>
      <c r="BP61" s="139">
        <f t="shared" si="25"/>
        <v>-2.9000000000003467E-3</v>
      </c>
      <c r="BQ61" s="139">
        <f t="shared" si="26"/>
        <v>-2.9000000000003467E-3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590</v>
      </c>
      <c r="E62" s="16">
        <f>'[3]29'!E64</f>
        <v>0</v>
      </c>
      <c r="F62" s="16">
        <f>'[3]29'!F64</f>
        <v>0</v>
      </c>
      <c r="G62" s="16">
        <f>'[3]29'!G64</f>
        <v>0</v>
      </c>
      <c r="H62" s="17">
        <f t="shared" si="27"/>
        <v>910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26.9071</v>
      </c>
      <c r="AU62" s="8">
        <v>26.9071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26.9071</v>
      </c>
      <c r="BM62" s="8">
        <f t="shared" si="22"/>
        <v>26.9071</v>
      </c>
      <c r="BN62" s="8">
        <f t="shared" si="23"/>
        <v>26.91</v>
      </c>
      <c r="BO62" s="8">
        <f t="shared" si="24"/>
        <v>26.91</v>
      </c>
      <c r="BP62" s="139">
        <f t="shared" si="25"/>
        <v>-2.9000000000003467E-3</v>
      </c>
      <c r="BQ62" s="139">
        <f t="shared" si="26"/>
        <v>-2.9000000000003467E-3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590</v>
      </c>
      <c r="E63" s="16">
        <f>'[3]29'!E65</f>
        <v>0</v>
      </c>
      <c r="F63" s="16">
        <f>'[3]29'!F65</f>
        <v>0</v>
      </c>
      <c r="G63" s="16">
        <f>'[3]29'!G65</f>
        <v>0</v>
      </c>
      <c r="H63" s="17">
        <f t="shared" si="27"/>
        <v>910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26.906600000000001</v>
      </c>
      <c r="AU63" s="8">
        <v>26.906600000000001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26.906600000000001</v>
      </c>
      <c r="BM63" s="8">
        <f t="shared" si="22"/>
        <v>26.906600000000001</v>
      </c>
      <c r="BN63" s="8">
        <f t="shared" si="23"/>
        <v>26.91</v>
      </c>
      <c r="BO63" s="8">
        <f t="shared" si="24"/>
        <v>26.91</v>
      </c>
      <c r="BP63" s="139">
        <f t="shared" si="25"/>
        <v>-3.3999999999991815E-3</v>
      </c>
      <c r="BQ63" s="139">
        <f t="shared" si="26"/>
        <v>-3.3999999999991815E-3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590</v>
      </c>
      <c r="E64" s="16">
        <f>'[3]29'!E66</f>
        <v>0</v>
      </c>
      <c r="F64" s="16">
        <f>'[3]29'!F66</f>
        <v>0</v>
      </c>
      <c r="G64" s="16">
        <f>'[3]29'!G66</f>
        <v>0</v>
      </c>
      <c r="H64" s="17">
        <f t="shared" si="27"/>
        <v>910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26.906600000000001</v>
      </c>
      <c r="AU64" s="8">
        <v>26.906600000000001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26.906600000000001</v>
      </c>
      <c r="BM64" s="8">
        <f t="shared" si="22"/>
        <v>26.906600000000001</v>
      </c>
      <c r="BN64" s="8">
        <f t="shared" si="23"/>
        <v>26.91</v>
      </c>
      <c r="BO64" s="8">
        <f t="shared" si="24"/>
        <v>26.91</v>
      </c>
      <c r="BP64" s="139">
        <f t="shared" si="25"/>
        <v>-3.3999999999991815E-3</v>
      </c>
      <c r="BQ64" s="139">
        <f t="shared" si="26"/>
        <v>-3.3999999999991815E-3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590</v>
      </c>
      <c r="E65" s="16">
        <f>'[3]29'!E67</f>
        <v>0</v>
      </c>
      <c r="F65" s="16">
        <f>'[3]29'!F67</f>
        <v>0</v>
      </c>
      <c r="G65" s="16">
        <f>'[3]29'!G67</f>
        <v>0</v>
      </c>
      <c r="H65" s="17">
        <f t="shared" si="27"/>
        <v>910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26.906600000000001</v>
      </c>
      <c r="AU65" s="8">
        <v>26.906600000000001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26.906600000000001</v>
      </c>
      <c r="BM65" s="8">
        <f t="shared" si="22"/>
        <v>26.906600000000001</v>
      </c>
      <c r="BN65" s="8">
        <f t="shared" si="23"/>
        <v>26.91</v>
      </c>
      <c r="BO65" s="8">
        <f t="shared" si="24"/>
        <v>26.91</v>
      </c>
      <c r="BP65" s="139">
        <f t="shared" si="25"/>
        <v>-3.3999999999991815E-3</v>
      </c>
      <c r="BQ65" s="139">
        <f t="shared" si="26"/>
        <v>-3.3999999999991815E-3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590</v>
      </c>
      <c r="E66" s="16">
        <f>'[3]29'!E68</f>
        <v>0</v>
      </c>
      <c r="F66" s="16">
        <f>'[3]29'!F68</f>
        <v>0</v>
      </c>
      <c r="G66" s="16">
        <f>'[3]29'!G68</f>
        <v>0</v>
      </c>
      <c r="H66" s="17">
        <f t="shared" si="27"/>
        <v>910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26.906600000000001</v>
      </c>
      <c r="AU66" s="8">
        <v>26.906600000000001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26.906600000000001</v>
      </c>
      <c r="BM66" s="8">
        <f t="shared" si="22"/>
        <v>26.906600000000001</v>
      </c>
      <c r="BN66" s="8">
        <f t="shared" si="23"/>
        <v>26.91</v>
      </c>
      <c r="BO66" s="8">
        <f t="shared" si="24"/>
        <v>26.91</v>
      </c>
      <c r="BP66" s="139">
        <f t="shared" si="25"/>
        <v>-3.3999999999991815E-3</v>
      </c>
      <c r="BQ66" s="139">
        <f t="shared" si="26"/>
        <v>-3.3999999999991815E-3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590</v>
      </c>
      <c r="E67" s="16">
        <f>'[3]29'!E69</f>
        <v>0</v>
      </c>
      <c r="F67" s="16">
        <f>'[3]29'!F69</f>
        <v>0</v>
      </c>
      <c r="G67" s="16">
        <f>'[3]29'!G69</f>
        <v>0</v>
      </c>
      <c r="H67" s="17">
        <f t="shared" si="27"/>
        <v>910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26.906600000000001</v>
      </c>
      <c r="AU67" s="8">
        <v>26.906600000000001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26.906600000000001</v>
      </c>
      <c r="BM67" s="8">
        <f t="shared" si="22"/>
        <v>26.906600000000001</v>
      </c>
      <c r="BN67" s="8">
        <f t="shared" si="23"/>
        <v>26.91</v>
      </c>
      <c r="BO67" s="8">
        <f t="shared" si="24"/>
        <v>26.91</v>
      </c>
      <c r="BP67" s="139">
        <f t="shared" si="25"/>
        <v>-3.3999999999991815E-3</v>
      </c>
      <c r="BQ67" s="139">
        <f t="shared" si="26"/>
        <v>-3.3999999999991815E-3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590</v>
      </c>
      <c r="E68" s="16">
        <f>'[3]29'!E70</f>
        <v>0</v>
      </c>
      <c r="F68" s="16">
        <f>'[3]29'!F70</f>
        <v>0</v>
      </c>
      <c r="G68" s="16">
        <f>'[3]29'!G70</f>
        <v>0</v>
      </c>
      <c r="H68" s="17">
        <f t="shared" si="27"/>
        <v>910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26.906600000000001</v>
      </c>
      <c r="AU68" s="8">
        <v>26.906600000000001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26.906600000000001</v>
      </c>
      <c r="BM68" s="8">
        <f t="shared" ref="BM68:BM98" si="54">AU68</f>
        <v>26.906600000000001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-3.3999999999991815E-3</v>
      </c>
      <c r="BQ68" s="139">
        <f t="shared" ref="BQ68:BQ98" si="58">BM68-BO68</f>
        <v>-3.3999999999991815E-3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590</v>
      </c>
      <c r="E69" s="16">
        <f>'[3]29'!E71</f>
        <v>0</v>
      </c>
      <c r="F69" s="16">
        <f>'[3]29'!F71</f>
        <v>0</v>
      </c>
      <c r="G69" s="16">
        <f>'[3]29'!G71</f>
        <v>0</v>
      </c>
      <c r="H69" s="17">
        <f t="shared" ref="H69:H98" si="59">SUM(B69:G69)</f>
        <v>910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26.906600000000001</v>
      </c>
      <c r="AU69" s="8">
        <v>26.906600000000001</v>
      </c>
      <c r="AW69" s="204">
        <v>26.91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26.91</v>
      </c>
      <c r="BD69" s="204">
        <v>26.91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26.91</v>
      </c>
      <c r="BL69" s="8">
        <f t="shared" si="53"/>
        <v>26.906600000000001</v>
      </c>
      <c r="BM69" s="8">
        <f t="shared" si="54"/>
        <v>26.906600000000001</v>
      </c>
      <c r="BN69" s="8">
        <f t="shared" si="55"/>
        <v>26.91</v>
      </c>
      <c r="BO69" s="8">
        <f t="shared" si="56"/>
        <v>26.91</v>
      </c>
      <c r="BP69" s="139">
        <f t="shared" si="57"/>
        <v>-3.3999999999991815E-3</v>
      </c>
      <c r="BQ69" s="139">
        <f t="shared" si="58"/>
        <v>-3.3999999999991815E-3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590</v>
      </c>
      <c r="E70" s="16">
        <f>'[3]29'!E72</f>
        <v>0</v>
      </c>
      <c r="F70" s="16">
        <f>'[3]29'!F72</f>
        <v>0</v>
      </c>
      <c r="G70" s="16">
        <f>'[3]29'!G72</f>
        <v>0</v>
      </c>
      <c r="H70" s="17">
        <f t="shared" si="59"/>
        <v>910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26.906600000000001</v>
      </c>
      <c r="AU70" s="8">
        <v>26.906600000000001</v>
      </c>
      <c r="AW70" s="204">
        <v>26.91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26.91</v>
      </c>
      <c r="BD70" s="204">
        <v>26.91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26.91</v>
      </c>
      <c r="BL70" s="8">
        <f t="shared" si="53"/>
        <v>26.906600000000001</v>
      </c>
      <c r="BM70" s="8">
        <f t="shared" si="54"/>
        <v>26.906600000000001</v>
      </c>
      <c r="BN70" s="8">
        <f t="shared" si="55"/>
        <v>26.91</v>
      </c>
      <c r="BO70" s="8">
        <f t="shared" si="56"/>
        <v>26.91</v>
      </c>
      <c r="BP70" s="139">
        <f t="shared" si="57"/>
        <v>-3.3999999999991815E-3</v>
      </c>
      <c r="BQ70" s="139">
        <f t="shared" si="58"/>
        <v>-3.3999999999991815E-3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590</v>
      </c>
      <c r="E71" s="16">
        <f>'[3]29'!E73</f>
        <v>0</v>
      </c>
      <c r="F71" s="16">
        <f>'[3]29'!F73</f>
        <v>0</v>
      </c>
      <c r="G71" s="16">
        <f>'[3]29'!G73</f>
        <v>0</v>
      </c>
      <c r="H71" s="17">
        <f t="shared" si="59"/>
        <v>910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26.906600000000001</v>
      </c>
      <c r="AU71" s="8">
        <v>26.906600000000001</v>
      </c>
      <c r="AW71" s="204">
        <v>26.91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26.91</v>
      </c>
      <c r="BD71" s="204">
        <v>26.91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26.91</v>
      </c>
      <c r="BL71" s="8">
        <f t="shared" si="53"/>
        <v>26.906600000000001</v>
      </c>
      <c r="BM71" s="8">
        <f t="shared" si="54"/>
        <v>26.906600000000001</v>
      </c>
      <c r="BN71" s="8">
        <f t="shared" si="55"/>
        <v>26.91</v>
      </c>
      <c r="BO71" s="8">
        <f t="shared" si="56"/>
        <v>26.91</v>
      </c>
      <c r="BP71" s="139">
        <f t="shared" si="57"/>
        <v>-3.3999999999991815E-3</v>
      </c>
      <c r="BQ71" s="139">
        <f t="shared" si="58"/>
        <v>-3.3999999999991815E-3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590</v>
      </c>
      <c r="E72" s="16">
        <f>'[3]29'!E74</f>
        <v>0</v>
      </c>
      <c r="F72" s="16">
        <f>'[3]29'!F74</f>
        <v>0</v>
      </c>
      <c r="G72" s="16">
        <f>'[3]29'!G74</f>
        <v>0</v>
      </c>
      <c r="H72" s="17">
        <f t="shared" si="59"/>
        <v>910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26.906600000000001</v>
      </c>
      <c r="AU72" s="8">
        <v>26.906600000000001</v>
      </c>
      <c r="AW72" s="204">
        <v>26.91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26.91</v>
      </c>
      <c r="BD72" s="204">
        <v>26.91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26.91</v>
      </c>
      <c r="BL72" s="8">
        <f t="shared" si="53"/>
        <v>26.906600000000001</v>
      </c>
      <c r="BM72" s="8">
        <f t="shared" si="54"/>
        <v>26.906600000000001</v>
      </c>
      <c r="BN72" s="8">
        <f t="shared" si="55"/>
        <v>26.91</v>
      </c>
      <c r="BO72" s="8">
        <f t="shared" si="56"/>
        <v>26.91</v>
      </c>
      <c r="BP72" s="139">
        <f t="shared" si="57"/>
        <v>-3.3999999999991815E-3</v>
      </c>
      <c r="BQ72" s="139">
        <f t="shared" si="58"/>
        <v>-3.3999999999991815E-3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590</v>
      </c>
      <c r="E73" s="16">
        <f>'[3]29'!E75</f>
        <v>0</v>
      </c>
      <c r="F73" s="16">
        <f>'[3]29'!F75</f>
        <v>0</v>
      </c>
      <c r="G73" s="16">
        <f>'[3]29'!G75</f>
        <v>0</v>
      </c>
      <c r="H73" s="17">
        <f t="shared" si="59"/>
        <v>910</v>
      </c>
      <c r="I73" s="15">
        <f>'[3]29'!J75</f>
        <v>270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26.906600000000001</v>
      </c>
      <c r="AU73" s="8">
        <v>26.906600000000001</v>
      </c>
      <c r="AW73" s="204">
        <v>26.91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26.91</v>
      </c>
      <c r="BD73" s="204">
        <v>26.91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26.91</v>
      </c>
      <c r="BL73" s="8">
        <f t="shared" si="53"/>
        <v>26.906600000000001</v>
      </c>
      <c r="BM73" s="8">
        <f t="shared" si="54"/>
        <v>26.906600000000001</v>
      </c>
      <c r="BN73" s="8">
        <f t="shared" si="55"/>
        <v>26.91</v>
      </c>
      <c r="BO73" s="8">
        <f t="shared" si="56"/>
        <v>26.91</v>
      </c>
      <c r="BP73" s="139">
        <f t="shared" si="57"/>
        <v>-3.3999999999991815E-3</v>
      </c>
      <c r="BQ73" s="139">
        <f t="shared" si="58"/>
        <v>-3.3999999999991815E-3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590</v>
      </c>
      <c r="E74" s="16">
        <f>'[3]29'!E76</f>
        <v>0</v>
      </c>
      <c r="F74" s="16">
        <f>'[3]29'!F76</f>
        <v>0</v>
      </c>
      <c r="G74" s="16">
        <f>'[3]29'!G76</f>
        <v>0</v>
      </c>
      <c r="H74" s="17">
        <f t="shared" si="59"/>
        <v>910</v>
      </c>
      <c r="I74" s="15">
        <f>'[3]29'!J76</f>
        <v>270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26.906600000000001</v>
      </c>
      <c r="AU74" s="8">
        <v>26.906600000000001</v>
      </c>
      <c r="AW74" s="204">
        <v>26.91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26.91</v>
      </c>
      <c r="BD74" s="204">
        <v>26.91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26.91</v>
      </c>
      <c r="BL74" s="8">
        <f t="shared" si="53"/>
        <v>26.906600000000001</v>
      </c>
      <c r="BM74" s="8">
        <f t="shared" si="54"/>
        <v>26.906600000000001</v>
      </c>
      <c r="BN74" s="8">
        <f t="shared" si="55"/>
        <v>26.91</v>
      </c>
      <c r="BO74" s="8">
        <f t="shared" si="56"/>
        <v>26.91</v>
      </c>
      <c r="BP74" s="139">
        <f t="shared" si="57"/>
        <v>-3.3999999999991815E-3</v>
      </c>
      <c r="BQ74" s="139">
        <f t="shared" si="58"/>
        <v>-3.3999999999991815E-3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600</v>
      </c>
      <c r="E75" s="16">
        <f>'[3]29'!E77</f>
        <v>0</v>
      </c>
      <c r="F75" s="16">
        <f>'[3]29'!F77</f>
        <v>0</v>
      </c>
      <c r="G75" s="16">
        <f>'[3]29'!G77</f>
        <v>0</v>
      </c>
      <c r="H75" s="17">
        <f t="shared" si="59"/>
        <v>920</v>
      </c>
      <c r="I75" s="15">
        <f>'[3]29'!J77</f>
        <v>270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26.906600000000001</v>
      </c>
      <c r="AU75" s="8">
        <v>26.906600000000001</v>
      </c>
      <c r="AW75" s="204">
        <v>26.91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26.91</v>
      </c>
      <c r="BD75" s="204">
        <v>26.91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26.91</v>
      </c>
      <c r="BL75" s="8">
        <f t="shared" si="53"/>
        <v>26.906600000000001</v>
      </c>
      <c r="BM75" s="8">
        <f t="shared" si="54"/>
        <v>26.906600000000001</v>
      </c>
      <c r="BN75" s="8">
        <f t="shared" si="55"/>
        <v>26.91</v>
      </c>
      <c r="BO75" s="8">
        <f t="shared" si="56"/>
        <v>26.91</v>
      </c>
      <c r="BP75" s="139">
        <f t="shared" si="57"/>
        <v>-3.3999999999991815E-3</v>
      </c>
      <c r="BQ75" s="139">
        <f t="shared" si="58"/>
        <v>-3.3999999999991815E-3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600</v>
      </c>
      <c r="E76" s="16">
        <f>'[3]29'!E78</f>
        <v>0</v>
      </c>
      <c r="F76" s="16">
        <f>'[3]29'!F78</f>
        <v>0</v>
      </c>
      <c r="G76" s="16">
        <f>'[3]29'!G78</f>
        <v>0</v>
      </c>
      <c r="H76" s="17">
        <f t="shared" si="59"/>
        <v>920</v>
      </c>
      <c r="I76" s="15">
        <f>'[3]29'!J78</f>
        <v>270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26.906600000000001</v>
      </c>
      <c r="AU76" s="8">
        <v>26.906600000000001</v>
      </c>
      <c r="AW76" s="204">
        <v>26.91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26.91</v>
      </c>
      <c r="BD76" s="204">
        <v>26.91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26.91</v>
      </c>
      <c r="BL76" s="8">
        <f t="shared" si="53"/>
        <v>26.906600000000001</v>
      </c>
      <c r="BM76" s="8">
        <f t="shared" si="54"/>
        <v>26.906600000000001</v>
      </c>
      <c r="BN76" s="8">
        <f t="shared" si="55"/>
        <v>26.91</v>
      </c>
      <c r="BO76" s="8">
        <f t="shared" si="56"/>
        <v>26.91</v>
      </c>
      <c r="BP76" s="139">
        <f t="shared" si="57"/>
        <v>-3.3999999999991815E-3</v>
      </c>
      <c r="BQ76" s="139">
        <f t="shared" si="58"/>
        <v>-3.3999999999991815E-3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600</v>
      </c>
      <c r="E77" s="16">
        <f>'[3]29'!E79</f>
        <v>0</v>
      </c>
      <c r="F77" s="16">
        <f>'[3]29'!F79</f>
        <v>0</v>
      </c>
      <c r="G77" s="16">
        <f>'[3]29'!G79</f>
        <v>0</v>
      </c>
      <c r="H77" s="17">
        <f t="shared" si="59"/>
        <v>920</v>
      </c>
      <c r="I77" s="15">
        <f>'[3]29'!J79</f>
        <v>270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26.906600000000001</v>
      </c>
      <c r="AU77" s="8">
        <v>26.906600000000001</v>
      </c>
      <c r="AW77" s="204">
        <v>26.91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26.91</v>
      </c>
      <c r="BD77" s="204">
        <v>26.91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26.91</v>
      </c>
      <c r="BL77" s="8">
        <f t="shared" si="53"/>
        <v>26.906600000000001</v>
      </c>
      <c r="BM77" s="8">
        <f t="shared" si="54"/>
        <v>26.906600000000001</v>
      </c>
      <c r="BN77" s="8">
        <f t="shared" si="55"/>
        <v>26.91</v>
      </c>
      <c r="BO77" s="8">
        <f t="shared" si="56"/>
        <v>26.91</v>
      </c>
      <c r="BP77" s="139">
        <f t="shared" si="57"/>
        <v>-3.3999999999991815E-3</v>
      </c>
      <c r="BQ77" s="139">
        <f t="shared" si="58"/>
        <v>-3.3999999999991815E-3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600</v>
      </c>
      <c r="E78" s="16">
        <f>'[3]29'!E80</f>
        <v>0</v>
      </c>
      <c r="F78" s="16">
        <f>'[3]29'!F80</f>
        <v>0</v>
      </c>
      <c r="G78" s="16">
        <f>'[3]29'!G80</f>
        <v>0</v>
      </c>
      <c r="H78" s="17">
        <f t="shared" si="59"/>
        <v>920</v>
      </c>
      <c r="I78" s="15">
        <f>'[3]29'!J80</f>
        <v>270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26.906600000000001</v>
      </c>
      <c r="AU78" s="8">
        <v>26.906600000000001</v>
      </c>
      <c r="AW78" s="204">
        <v>26.91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26.91</v>
      </c>
      <c r="BD78" s="204">
        <v>26.91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26.91</v>
      </c>
      <c r="BL78" s="8">
        <f t="shared" si="53"/>
        <v>26.906600000000001</v>
      </c>
      <c r="BM78" s="8">
        <f t="shared" si="54"/>
        <v>26.906600000000001</v>
      </c>
      <c r="BN78" s="8">
        <f t="shared" si="55"/>
        <v>26.91</v>
      </c>
      <c r="BO78" s="8">
        <f t="shared" si="56"/>
        <v>26.91</v>
      </c>
      <c r="BP78" s="139">
        <f t="shared" si="57"/>
        <v>-3.3999999999991815E-3</v>
      </c>
      <c r="BQ78" s="139">
        <f t="shared" si="58"/>
        <v>-3.3999999999991815E-3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600</v>
      </c>
      <c r="E79" s="16">
        <f>'[3]29'!E81</f>
        <v>0</v>
      </c>
      <c r="F79" s="16">
        <f>'[3]29'!F81</f>
        <v>0</v>
      </c>
      <c r="G79" s="16">
        <f>'[3]29'!G81</f>
        <v>0</v>
      </c>
      <c r="H79" s="17">
        <f t="shared" si="59"/>
        <v>920</v>
      </c>
      <c r="I79" s="15">
        <f>'[3]29'!J81</f>
        <v>270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26.91</v>
      </c>
      <c r="AE79" s="8">
        <f t="shared" si="43"/>
        <v>26.91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26.91</v>
      </c>
      <c r="AL79" s="8">
        <f t="shared" si="35"/>
        <v>216.18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216.18</v>
      </c>
      <c r="AT79" s="8">
        <v>26.906600000000001</v>
      </c>
      <c r="AU79" s="8">
        <v>26.906600000000001</v>
      </c>
      <c r="AW79" s="204">
        <v>26.91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26.91</v>
      </c>
      <c r="BD79" s="204">
        <v>26.91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26.91</v>
      </c>
      <c r="BL79" s="8">
        <f t="shared" si="53"/>
        <v>26.906600000000001</v>
      </c>
      <c r="BM79" s="8">
        <f t="shared" si="54"/>
        <v>26.906600000000001</v>
      </c>
      <c r="BN79" s="8">
        <f t="shared" si="55"/>
        <v>26.91</v>
      </c>
      <c r="BO79" s="8">
        <f t="shared" si="56"/>
        <v>26.91</v>
      </c>
      <c r="BP79" s="139">
        <f t="shared" si="57"/>
        <v>-3.3999999999991815E-3</v>
      </c>
      <c r="BQ79" s="139">
        <f t="shared" si="58"/>
        <v>-3.3999999999991815E-3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600</v>
      </c>
      <c r="E80" s="16">
        <f>'[3]29'!E82</f>
        <v>0</v>
      </c>
      <c r="F80" s="16">
        <f>'[3]29'!F82</f>
        <v>0</v>
      </c>
      <c r="G80" s="16">
        <f>'[3]29'!G82</f>
        <v>0</v>
      </c>
      <c r="H80" s="17">
        <f t="shared" si="59"/>
        <v>920</v>
      </c>
      <c r="I80" s="15">
        <f>'[3]29'!J82</f>
        <v>270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26.91</v>
      </c>
      <c r="AE80" s="8">
        <f t="shared" si="43"/>
        <v>26.91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26.91</v>
      </c>
      <c r="AL80" s="8">
        <f t="shared" si="35"/>
        <v>216.18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216.18</v>
      </c>
      <c r="AT80" s="8">
        <v>26.906600000000001</v>
      </c>
      <c r="AU80" s="8">
        <v>26.906600000000001</v>
      </c>
      <c r="AW80" s="204">
        <v>26.91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26.91</v>
      </c>
      <c r="BD80" s="204">
        <v>26.91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26.91</v>
      </c>
      <c r="BL80" s="8">
        <f t="shared" si="53"/>
        <v>26.906600000000001</v>
      </c>
      <c r="BM80" s="8">
        <f t="shared" si="54"/>
        <v>26.906600000000001</v>
      </c>
      <c r="BN80" s="8">
        <f t="shared" si="55"/>
        <v>26.91</v>
      </c>
      <c r="BO80" s="8">
        <f t="shared" si="56"/>
        <v>26.91</v>
      </c>
      <c r="BP80" s="139">
        <f t="shared" si="57"/>
        <v>-3.3999999999991815E-3</v>
      </c>
      <c r="BQ80" s="139">
        <f t="shared" si="58"/>
        <v>-3.3999999999991815E-3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600</v>
      </c>
      <c r="E81" s="16">
        <f>'[3]29'!E83</f>
        <v>0</v>
      </c>
      <c r="F81" s="16">
        <f>'[3]29'!F83</f>
        <v>0</v>
      </c>
      <c r="G81" s="16">
        <f>'[3]29'!G83</f>
        <v>0</v>
      </c>
      <c r="H81" s="17">
        <f t="shared" si="59"/>
        <v>920</v>
      </c>
      <c r="I81" s="15">
        <f>'[3]29'!J83</f>
        <v>270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26.91</v>
      </c>
      <c r="AE81" s="8">
        <f t="shared" si="43"/>
        <v>26.91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26.91</v>
      </c>
      <c r="AL81" s="8">
        <f t="shared" si="35"/>
        <v>216.18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216.18</v>
      </c>
      <c r="AT81" s="8">
        <v>26.906600000000001</v>
      </c>
      <c r="AU81" s="8">
        <v>26.906600000000001</v>
      </c>
      <c r="AW81" s="204">
        <v>26.91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26.91</v>
      </c>
      <c r="BD81" s="204">
        <v>26.91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26.91</v>
      </c>
      <c r="BL81" s="8">
        <f t="shared" si="53"/>
        <v>26.906600000000001</v>
      </c>
      <c r="BM81" s="8">
        <f t="shared" si="54"/>
        <v>26.906600000000001</v>
      </c>
      <c r="BN81" s="8">
        <f t="shared" si="55"/>
        <v>26.91</v>
      </c>
      <c r="BO81" s="8">
        <f t="shared" si="56"/>
        <v>26.91</v>
      </c>
      <c r="BP81" s="139">
        <f t="shared" si="57"/>
        <v>-3.3999999999991815E-3</v>
      </c>
      <c r="BQ81" s="139">
        <f t="shared" si="58"/>
        <v>-3.3999999999991815E-3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600</v>
      </c>
      <c r="E82" s="16">
        <f>'[3]29'!E84</f>
        <v>0</v>
      </c>
      <c r="F82" s="16">
        <f>'[3]29'!F84</f>
        <v>0</v>
      </c>
      <c r="G82" s="16">
        <f>'[3]29'!G84</f>
        <v>0</v>
      </c>
      <c r="H82" s="17">
        <f t="shared" si="59"/>
        <v>920</v>
      </c>
      <c r="I82" s="15">
        <f>'[3]29'!J84</f>
        <v>270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26.91</v>
      </c>
      <c r="AE82" s="8">
        <f t="shared" si="43"/>
        <v>26.91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26.91</v>
      </c>
      <c r="AL82" s="8">
        <f t="shared" si="35"/>
        <v>216.18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216.18</v>
      </c>
      <c r="AT82" s="8">
        <v>26.906600000000001</v>
      </c>
      <c r="AU82" s="8">
        <v>26.906600000000001</v>
      </c>
      <c r="AW82" s="204">
        <v>26.91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26.91</v>
      </c>
      <c r="BD82" s="204">
        <v>26.91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26.91</v>
      </c>
      <c r="BL82" s="8">
        <f t="shared" si="53"/>
        <v>26.906600000000001</v>
      </c>
      <c r="BM82" s="8">
        <f t="shared" si="54"/>
        <v>26.906600000000001</v>
      </c>
      <c r="BN82" s="8">
        <f t="shared" si="55"/>
        <v>26.91</v>
      </c>
      <c r="BO82" s="8">
        <f t="shared" si="56"/>
        <v>26.91</v>
      </c>
      <c r="BP82" s="139">
        <f t="shared" si="57"/>
        <v>-3.3999999999991815E-3</v>
      </c>
      <c r="BQ82" s="139">
        <f t="shared" si="58"/>
        <v>-3.3999999999991815E-3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600</v>
      </c>
      <c r="E83" s="16">
        <f>'[3]29'!E85</f>
        <v>0</v>
      </c>
      <c r="F83" s="16">
        <f>'[3]29'!F85</f>
        <v>0</v>
      </c>
      <c r="G83" s="16">
        <f>'[3]29'!G85</f>
        <v>0</v>
      </c>
      <c r="H83" s="17">
        <f t="shared" si="59"/>
        <v>920</v>
      </c>
      <c r="I83" s="15">
        <f>'[3]29'!J85</f>
        <v>270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26.91</v>
      </c>
      <c r="AE83" s="8">
        <f t="shared" si="43"/>
        <v>26.91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26.91</v>
      </c>
      <c r="AL83" s="8">
        <f t="shared" si="35"/>
        <v>216.18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216.18</v>
      </c>
      <c r="AT83" s="8">
        <v>26.906600000000001</v>
      </c>
      <c r="AU83" s="8">
        <v>26.906600000000001</v>
      </c>
      <c r="AW83" s="204">
        <v>26.91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26.91</v>
      </c>
      <c r="BD83" s="204">
        <v>26.91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26.91</v>
      </c>
      <c r="BL83" s="8">
        <f t="shared" si="53"/>
        <v>26.906600000000001</v>
      </c>
      <c r="BM83" s="8">
        <f t="shared" si="54"/>
        <v>26.906600000000001</v>
      </c>
      <c r="BN83" s="8">
        <f t="shared" si="55"/>
        <v>26.91</v>
      </c>
      <c r="BO83" s="8">
        <f t="shared" si="56"/>
        <v>26.91</v>
      </c>
      <c r="BP83" s="139">
        <f t="shared" si="57"/>
        <v>-3.3999999999991815E-3</v>
      </c>
      <c r="BQ83" s="139">
        <f t="shared" si="58"/>
        <v>-3.3999999999991815E-3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600</v>
      </c>
      <c r="E84" s="16">
        <f>'[3]29'!E86</f>
        <v>0</v>
      </c>
      <c r="F84" s="16">
        <f>'[3]29'!F86</f>
        <v>0</v>
      </c>
      <c r="G84" s="16">
        <f>'[3]29'!G86</f>
        <v>0</v>
      </c>
      <c r="H84" s="17">
        <f t="shared" si="59"/>
        <v>920</v>
      </c>
      <c r="I84" s="15">
        <f>'[3]29'!J86</f>
        <v>270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26.91</v>
      </c>
      <c r="AE84" s="8">
        <f t="shared" si="43"/>
        <v>26.91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26.91</v>
      </c>
      <c r="AL84" s="8">
        <f t="shared" si="35"/>
        <v>216.18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216.18</v>
      </c>
      <c r="AT84" s="8">
        <v>26.906600000000001</v>
      </c>
      <c r="AU84" s="8">
        <v>26.906600000000001</v>
      </c>
      <c r="AW84" s="204">
        <v>26.91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26.91</v>
      </c>
      <c r="BD84" s="204">
        <v>26.91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26.91</v>
      </c>
      <c r="BL84" s="8">
        <f t="shared" si="53"/>
        <v>26.906600000000001</v>
      </c>
      <c r="BM84" s="8">
        <f t="shared" si="54"/>
        <v>26.906600000000001</v>
      </c>
      <c r="BN84" s="8">
        <f t="shared" si="55"/>
        <v>26.91</v>
      </c>
      <c r="BO84" s="8">
        <f t="shared" si="56"/>
        <v>26.91</v>
      </c>
      <c r="BP84" s="139">
        <f t="shared" si="57"/>
        <v>-3.3999999999991815E-3</v>
      </c>
      <c r="BQ84" s="139">
        <f t="shared" si="58"/>
        <v>-3.3999999999991815E-3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600</v>
      </c>
      <c r="E85" s="16">
        <f>'[3]29'!E87</f>
        <v>0</v>
      </c>
      <c r="F85" s="16">
        <f>'[3]29'!F87</f>
        <v>0</v>
      </c>
      <c r="G85" s="16">
        <f>'[3]29'!G87</f>
        <v>0</v>
      </c>
      <c r="H85" s="17">
        <f t="shared" si="59"/>
        <v>920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26.91</v>
      </c>
      <c r="AE85" s="8">
        <f t="shared" si="43"/>
        <v>26.91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26.91</v>
      </c>
      <c r="AL85" s="8">
        <f t="shared" si="35"/>
        <v>216.18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216.18</v>
      </c>
      <c r="AT85" s="8">
        <v>26.906600000000001</v>
      </c>
      <c r="AU85" s="8">
        <v>26.906600000000001</v>
      </c>
      <c r="AW85" s="204">
        <v>26.91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26.91</v>
      </c>
      <c r="BD85" s="204">
        <v>26.91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26.91</v>
      </c>
      <c r="BL85" s="8">
        <f t="shared" si="53"/>
        <v>26.906600000000001</v>
      </c>
      <c r="BM85" s="8">
        <f t="shared" si="54"/>
        <v>26.906600000000001</v>
      </c>
      <c r="BN85" s="8">
        <f t="shared" si="55"/>
        <v>26.91</v>
      </c>
      <c r="BO85" s="8">
        <f t="shared" si="56"/>
        <v>26.91</v>
      </c>
      <c r="BP85" s="139">
        <f t="shared" si="57"/>
        <v>-3.3999999999991815E-3</v>
      </c>
      <c r="BQ85" s="139">
        <f t="shared" si="58"/>
        <v>-3.3999999999991815E-3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600</v>
      </c>
      <c r="E86" s="16">
        <f>'[3]29'!E88</f>
        <v>0</v>
      </c>
      <c r="F86" s="16">
        <f>'[3]29'!F88</f>
        <v>0</v>
      </c>
      <c r="G86" s="16">
        <f>'[3]29'!G88</f>
        <v>0</v>
      </c>
      <c r="H86" s="17">
        <f t="shared" si="59"/>
        <v>920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26.91</v>
      </c>
      <c r="AE86" s="8">
        <f t="shared" si="43"/>
        <v>26.91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26.91</v>
      </c>
      <c r="AL86" s="8">
        <f t="shared" si="35"/>
        <v>216.18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216.18</v>
      </c>
      <c r="AT86" s="8">
        <v>26.906600000000001</v>
      </c>
      <c r="AU86" s="8">
        <v>26.906600000000001</v>
      </c>
      <c r="AW86" s="204">
        <v>26.91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26.91</v>
      </c>
      <c r="BD86" s="204">
        <v>26.91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26.91</v>
      </c>
      <c r="BL86" s="8">
        <f t="shared" si="53"/>
        <v>26.906600000000001</v>
      </c>
      <c r="BM86" s="8">
        <f t="shared" si="54"/>
        <v>26.906600000000001</v>
      </c>
      <c r="BN86" s="8">
        <f t="shared" si="55"/>
        <v>26.91</v>
      </c>
      <c r="BO86" s="8">
        <f t="shared" si="56"/>
        <v>26.91</v>
      </c>
      <c r="BP86" s="139">
        <f t="shared" si="57"/>
        <v>-3.3999999999991815E-3</v>
      </c>
      <c r="BQ86" s="139">
        <f t="shared" si="58"/>
        <v>-3.3999999999991815E-3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600</v>
      </c>
      <c r="E87" s="16">
        <f>'[3]29'!E89</f>
        <v>0</v>
      </c>
      <c r="F87" s="16">
        <f>'[3]29'!F89</f>
        <v>0</v>
      </c>
      <c r="G87" s="16">
        <f>'[3]29'!G89</f>
        <v>0</v>
      </c>
      <c r="H87" s="17">
        <f t="shared" si="59"/>
        <v>920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26.91</v>
      </c>
      <c r="AE87" s="8">
        <f t="shared" si="43"/>
        <v>26.91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26.91</v>
      </c>
      <c r="AL87" s="8">
        <f t="shared" si="35"/>
        <v>216.18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216.18</v>
      </c>
      <c r="AT87" s="8">
        <v>26.906600000000001</v>
      </c>
      <c r="AU87" s="8">
        <v>26.906600000000001</v>
      </c>
      <c r="AW87" s="204">
        <v>26.91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26.91</v>
      </c>
      <c r="BD87" s="204">
        <v>26.91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26.91</v>
      </c>
      <c r="BL87" s="8">
        <f t="shared" si="53"/>
        <v>26.906600000000001</v>
      </c>
      <c r="BM87" s="8">
        <f t="shared" si="54"/>
        <v>26.906600000000001</v>
      </c>
      <c r="BN87" s="8">
        <f t="shared" si="55"/>
        <v>26.91</v>
      </c>
      <c r="BO87" s="8">
        <f t="shared" si="56"/>
        <v>26.91</v>
      </c>
      <c r="BP87" s="139">
        <f t="shared" si="57"/>
        <v>-3.3999999999991815E-3</v>
      </c>
      <c r="BQ87" s="139">
        <f t="shared" si="58"/>
        <v>-3.3999999999991815E-3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600</v>
      </c>
      <c r="E88" s="16">
        <f>'[3]29'!E90</f>
        <v>0</v>
      </c>
      <c r="F88" s="16">
        <f>'[3]29'!F90</f>
        <v>0</v>
      </c>
      <c r="G88" s="16">
        <f>'[3]29'!G90</f>
        <v>0</v>
      </c>
      <c r="H88" s="17">
        <f t="shared" si="59"/>
        <v>920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26.91</v>
      </c>
      <c r="AE88" s="8">
        <f t="shared" si="43"/>
        <v>26.91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26.91</v>
      </c>
      <c r="AL88" s="8">
        <f t="shared" si="35"/>
        <v>216.18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216.18</v>
      </c>
      <c r="AT88" s="8">
        <v>26.906600000000001</v>
      </c>
      <c r="AU88" s="8">
        <v>26.906600000000001</v>
      </c>
      <c r="AW88" s="204">
        <v>26.91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26.91</v>
      </c>
      <c r="BD88" s="204">
        <v>26.91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26.91</v>
      </c>
      <c r="BL88" s="8">
        <f t="shared" si="53"/>
        <v>26.906600000000001</v>
      </c>
      <c r="BM88" s="8">
        <f t="shared" si="54"/>
        <v>26.906600000000001</v>
      </c>
      <c r="BN88" s="8">
        <f t="shared" si="55"/>
        <v>26.91</v>
      </c>
      <c r="BO88" s="8">
        <f t="shared" si="56"/>
        <v>26.91</v>
      </c>
      <c r="BP88" s="139">
        <f t="shared" si="57"/>
        <v>-3.3999999999991815E-3</v>
      </c>
      <c r="BQ88" s="139">
        <f t="shared" si="58"/>
        <v>-3.3999999999991815E-3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600</v>
      </c>
      <c r="E89" s="16">
        <f>'[3]29'!E91</f>
        <v>0</v>
      </c>
      <c r="F89" s="16">
        <f>'[3]29'!F91</f>
        <v>0</v>
      </c>
      <c r="G89" s="16">
        <f>'[3]29'!G91</f>
        <v>0</v>
      </c>
      <c r="H89" s="17">
        <f t="shared" si="59"/>
        <v>920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T89" s="8">
        <v>26.906600000000001</v>
      </c>
      <c r="AU89" s="8">
        <v>26.906600000000001</v>
      </c>
      <c r="AW89" s="204">
        <v>26.91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26.91</v>
      </c>
      <c r="BD89" s="204">
        <v>26.91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26.91</v>
      </c>
      <c r="BL89" s="8">
        <f t="shared" si="53"/>
        <v>26.906600000000001</v>
      </c>
      <c r="BM89" s="8">
        <f t="shared" si="54"/>
        <v>26.906600000000001</v>
      </c>
      <c r="BN89" s="8">
        <f t="shared" si="55"/>
        <v>26.91</v>
      </c>
      <c r="BO89" s="8">
        <f t="shared" si="56"/>
        <v>26.91</v>
      </c>
      <c r="BP89" s="139">
        <f t="shared" si="57"/>
        <v>-3.3999999999991815E-3</v>
      </c>
      <c r="BQ89" s="139">
        <f t="shared" si="58"/>
        <v>-3.3999999999991815E-3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600</v>
      </c>
      <c r="E90" s="16">
        <f>'[3]29'!E92</f>
        <v>0</v>
      </c>
      <c r="F90" s="16">
        <f>'[3]29'!F92</f>
        <v>0</v>
      </c>
      <c r="G90" s="16">
        <f>'[3]29'!G92</f>
        <v>0</v>
      </c>
      <c r="H90" s="17">
        <f t="shared" si="59"/>
        <v>920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T90" s="8">
        <v>26.906600000000001</v>
      </c>
      <c r="AU90" s="8">
        <v>26.906600000000001</v>
      </c>
      <c r="AW90" s="204">
        <v>26.91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26.91</v>
      </c>
      <c r="BD90" s="204">
        <v>26.91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26.91</v>
      </c>
      <c r="BL90" s="8">
        <f t="shared" si="53"/>
        <v>26.906600000000001</v>
      </c>
      <c r="BM90" s="8">
        <f t="shared" si="54"/>
        <v>26.906600000000001</v>
      </c>
      <c r="BN90" s="8">
        <f t="shared" si="55"/>
        <v>26.91</v>
      </c>
      <c r="BO90" s="8">
        <f t="shared" si="56"/>
        <v>26.91</v>
      </c>
      <c r="BP90" s="139">
        <f t="shared" si="57"/>
        <v>-3.3999999999991815E-3</v>
      </c>
      <c r="BQ90" s="139">
        <f t="shared" si="58"/>
        <v>-3.3999999999991815E-3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600</v>
      </c>
      <c r="E91" s="16">
        <f>'[3]29'!E93</f>
        <v>0</v>
      </c>
      <c r="F91" s="16">
        <f>'[3]29'!F93</f>
        <v>0</v>
      </c>
      <c r="G91" s="16">
        <f>'[3]29'!G93</f>
        <v>0</v>
      </c>
      <c r="H91" s="17">
        <f t="shared" si="59"/>
        <v>920</v>
      </c>
      <c r="I91" s="15">
        <f>'[3]29'!J93</f>
        <v>270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26.906600000000001</v>
      </c>
      <c r="AU91" s="8">
        <v>26.906600000000001</v>
      </c>
      <c r="AW91" s="204">
        <v>26.91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26.91</v>
      </c>
      <c r="BD91" s="204">
        <v>26.91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26.91</v>
      </c>
      <c r="BL91" s="8">
        <f t="shared" si="53"/>
        <v>26.906600000000001</v>
      </c>
      <c r="BM91" s="8">
        <f t="shared" si="54"/>
        <v>26.906600000000001</v>
      </c>
      <c r="BN91" s="8">
        <f t="shared" si="55"/>
        <v>26.91</v>
      </c>
      <c r="BO91" s="8">
        <f t="shared" si="56"/>
        <v>26.91</v>
      </c>
      <c r="BP91" s="139">
        <f t="shared" si="57"/>
        <v>-3.3999999999991815E-3</v>
      </c>
      <c r="BQ91" s="139">
        <f t="shared" si="58"/>
        <v>-3.3999999999991815E-3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600</v>
      </c>
      <c r="E92" s="16">
        <f>'[3]29'!E94</f>
        <v>0</v>
      </c>
      <c r="F92" s="16">
        <f>'[3]29'!F94</f>
        <v>0</v>
      </c>
      <c r="G92" s="16">
        <f>'[3]29'!G94</f>
        <v>0</v>
      </c>
      <c r="H92" s="17">
        <f t="shared" si="59"/>
        <v>920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26.906600000000001</v>
      </c>
      <c r="AU92" s="8">
        <v>26.906600000000001</v>
      </c>
      <c r="AW92" s="204">
        <v>26.91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26.91</v>
      </c>
      <c r="BD92" s="204">
        <v>26.91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26.91</v>
      </c>
      <c r="BL92" s="8">
        <f t="shared" si="53"/>
        <v>26.906600000000001</v>
      </c>
      <c r="BM92" s="8">
        <f t="shared" si="54"/>
        <v>26.906600000000001</v>
      </c>
      <c r="BN92" s="8">
        <f t="shared" si="55"/>
        <v>26.91</v>
      </c>
      <c r="BO92" s="8">
        <f t="shared" si="56"/>
        <v>26.91</v>
      </c>
      <c r="BP92" s="139">
        <f t="shared" si="57"/>
        <v>-3.3999999999991815E-3</v>
      </c>
      <c r="BQ92" s="139">
        <f t="shared" si="58"/>
        <v>-3.3999999999991815E-3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600</v>
      </c>
      <c r="E93" s="16">
        <f>'[3]29'!E95</f>
        <v>0</v>
      </c>
      <c r="F93" s="16">
        <f>'[3]29'!F95</f>
        <v>0</v>
      </c>
      <c r="G93" s="16">
        <f>'[3]29'!G95</f>
        <v>0</v>
      </c>
      <c r="H93" s="17">
        <f t="shared" si="59"/>
        <v>920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26.906600000000001</v>
      </c>
      <c r="AU93" s="8">
        <v>26.906600000000001</v>
      </c>
      <c r="AW93" s="204">
        <v>26.91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26.91</v>
      </c>
      <c r="BD93" s="204">
        <v>26.91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26.91</v>
      </c>
      <c r="BL93" s="8">
        <f t="shared" si="53"/>
        <v>26.906600000000001</v>
      </c>
      <c r="BM93" s="8">
        <f t="shared" si="54"/>
        <v>26.906600000000001</v>
      </c>
      <c r="BN93" s="8">
        <f t="shared" si="55"/>
        <v>26.91</v>
      </c>
      <c r="BO93" s="8">
        <f t="shared" si="56"/>
        <v>26.91</v>
      </c>
      <c r="BP93" s="139">
        <f t="shared" si="57"/>
        <v>-3.3999999999991815E-3</v>
      </c>
      <c r="BQ93" s="139">
        <f t="shared" si="58"/>
        <v>-3.3999999999991815E-3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600</v>
      </c>
      <c r="E94" s="16">
        <f>'[3]29'!E96</f>
        <v>0</v>
      </c>
      <c r="F94" s="16">
        <f>'[3]29'!F96</f>
        <v>0</v>
      </c>
      <c r="G94" s="16">
        <f>'[3]29'!G96</f>
        <v>0</v>
      </c>
      <c r="H94" s="17">
        <f t="shared" si="59"/>
        <v>920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26.906600000000001</v>
      </c>
      <c r="AU94" s="8">
        <v>26.906600000000001</v>
      </c>
      <c r="AW94" s="204">
        <v>26.91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26.91</v>
      </c>
      <c r="BD94" s="204">
        <v>26.91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26.91</v>
      </c>
      <c r="BL94" s="8">
        <f t="shared" si="53"/>
        <v>26.906600000000001</v>
      </c>
      <c r="BM94" s="8">
        <f t="shared" si="54"/>
        <v>26.906600000000001</v>
      </c>
      <c r="BN94" s="8">
        <f t="shared" si="55"/>
        <v>26.91</v>
      </c>
      <c r="BO94" s="8">
        <f t="shared" si="56"/>
        <v>26.91</v>
      </c>
      <c r="BP94" s="139">
        <f t="shared" si="57"/>
        <v>-3.3999999999991815E-3</v>
      </c>
      <c r="BQ94" s="139">
        <f t="shared" si="58"/>
        <v>-3.3999999999991815E-3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600</v>
      </c>
      <c r="E95" s="16">
        <f>'[3]29'!E97</f>
        <v>0</v>
      </c>
      <c r="F95" s="16">
        <f>'[3]29'!F97</f>
        <v>0</v>
      </c>
      <c r="G95" s="16">
        <f>'[3]29'!G97</f>
        <v>0</v>
      </c>
      <c r="H95" s="17">
        <f t="shared" si="59"/>
        <v>920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26.906600000000001</v>
      </c>
      <c r="AU95" s="8">
        <v>26.906600000000001</v>
      </c>
      <c r="AW95" s="204">
        <v>26.91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26.91</v>
      </c>
      <c r="BD95" s="204">
        <v>26.91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26.91</v>
      </c>
      <c r="BL95" s="8">
        <f t="shared" si="53"/>
        <v>26.906600000000001</v>
      </c>
      <c r="BM95" s="8">
        <f t="shared" si="54"/>
        <v>26.906600000000001</v>
      </c>
      <c r="BN95" s="8">
        <f t="shared" si="55"/>
        <v>26.91</v>
      </c>
      <c r="BO95" s="8">
        <f t="shared" si="56"/>
        <v>26.91</v>
      </c>
      <c r="BP95" s="139">
        <f t="shared" si="57"/>
        <v>-3.3999999999991815E-3</v>
      </c>
      <c r="BQ95" s="139">
        <f t="shared" si="58"/>
        <v>-3.3999999999991815E-3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600</v>
      </c>
      <c r="E96" s="16">
        <f>'[3]29'!E98</f>
        <v>0</v>
      </c>
      <c r="F96" s="16">
        <f>'[3]29'!F98</f>
        <v>0</v>
      </c>
      <c r="G96" s="16">
        <f>'[3]29'!G98</f>
        <v>0</v>
      </c>
      <c r="H96" s="17">
        <f t="shared" si="59"/>
        <v>920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26.906600000000001</v>
      </c>
      <c r="AU96" s="8">
        <v>26.906600000000001</v>
      </c>
      <c r="AW96" s="204">
        <v>26.91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26.91</v>
      </c>
      <c r="BD96" s="204">
        <v>26.91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26.91</v>
      </c>
      <c r="BL96" s="8">
        <f t="shared" si="53"/>
        <v>26.906600000000001</v>
      </c>
      <c r="BM96" s="8">
        <f t="shared" si="54"/>
        <v>26.906600000000001</v>
      </c>
      <c r="BN96" s="8">
        <f t="shared" si="55"/>
        <v>26.91</v>
      </c>
      <c r="BO96" s="8">
        <f t="shared" si="56"/>
        <v>26.91</v>
      </c>
      <c r="BP96" s="139">
        <f t="shared" si="57"/>
        <v>-3.3999999999991815E-3</v>
      </c>
      <c r="BQ96" s="139">
        <f t="shared" si="58"/>
        <v>-3.3999999999991815E-3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600</v>
      </c>
      <c r="E97" s="16">
        <f>'[3]29'!E99</f>
        <v>0</v>
      </c>
      <c r="F97" s="16">
        <f>'[3]29'!F99</f>
        <v>0</v>
      </c>
      <c r="G97" s="16">
        <f>'[3]29'!G99</f>
        <v>0</v>
      </c>
      <c r="H97" s="17">
        <f t="shared" si="59"/>
        <v>920</v>
      </c>
      <c r="I97" s="15">
        <f>'[3]29'!J99</f>
        <v>270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26.906600000000001</v>
      </c>
      <c r="AU97" s="8">
        <v>26.906600000000001</v>
      </c>
      <c r="AW97" s="204">
        <v>26.91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26.91</v>
      </c>
      <c r="BD97" s="204">
        <v>26.91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26.91</v>
      </c>
      <c r="BL97" s="8">
        <f t="shared" si="53"/>
        <v>26.906600000000001</v>
      </c>
      <c r="BM97" s="8">
        <f t="shared" si="54"/>
        <v>26.906600000000001</v>
      </c>
      <c r="BN97" s="8">
        <f t="shared" si="55"/>
        <v>26.91</v>
      </c>
      <c r="BO97" s="8">
        <f t="shared" si="56"/>
        <v>26.91</v>
      </c>
      <c r="BP97" s="139">
        <f t="shared" si="57"/>
        <v>-3.3999999999991815E-3</v>
      </c>
      <c r="BQ97" s="139">
        <f t="shared" si="58"/>
        <v>-3.3999999999991815E-3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600</v>
      </c>
      <c r="E98" s="16">
        <f>'[3]29'!E100</f>
        <v>0</v>
      </c>
      <c r="F98" s="16">
        <f>'[3]29'!F100</f>
        <v>0</v>
      </c>
      <c r="G98" s="16">
        <f>'[3]29'!G100</f>
        <v>0</v>
      </c>
      <c r="H98" s="17">
        <f t="shared" si="59"/>
        <v>920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26.906600000000001</v>
      </c>
      <c r="AU98" s="8">
        <v>26.906600000000001</v>
      </c>
      <c r="AW98" s="204">
        <v>26.91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26.91</v>
      </c>
      <c r="BD98" s="204">
        <v>26.91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26.91</v>
      </c>
      <c r="BL98" s="8">
        <f t="shared" si="53"/>
        <v>26.906600000000001</v>
      </c>
      <c r="BM98" s="8">
        <f t="shared" si="54"/>
        <v>26.906600000000001</v>
      </c>
      <c r="BN98" s="8">
        <f t="shared" si="55"/>
        <v>26.91</v>
      </c>
      <c r="BO98" s="8">
        <f t="shared" si="56"/>
        <v>26.91</v>
      </c>
      <c r="BP98" s="139">
        <f t="shared" si="57"/>
        <v>-3.3999999999991815E-3</v>
      </c>
      <c r="BQ98" s="139">
        <f t="shared" si="58"/>
        <v>-3.3999999999991815E-3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14.49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22.17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0.64584000000000008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0.64584000000000008</v>
      </c>
      <c r="AE99" s="15">
        <f t="shared" si="62"/>
        <v>0.64584000000000008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0.64584000000000008</v>
      </c>
      <c r="AL99" s="15">
        <f t="shared" si="62"/>
        <v>5.1883200000000054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5.1883200000000054</v>
      </c>
      <c r="AS99" s="15">
        <f t="shared" si="62"/>
        <v>0</v>
      </c>
      <c r="AT99" s="15">
        <f t="shared" si="62"/>
        <v>0.64831234999999854</v>
      </c>
      <c r="AU99" s="15">
        <f t="shared" si="62"/>
        <v>0.64543384999999864</v>
      </c>
      <c r="AV99" s="15">
        <f t="shared" si="62"/>
        <v>0</v>
      </c>
      <c r="AW99" s="15">
        <f t="shared" si="62"/>
        <v>0.64584000000000008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0.64584000000000008</v>
      </c>
      <c r="BD99" s="15">
        <f t="shared" si="62"/>
        <v>0.64584000000000008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0.64584000000000008</v>
      </c>
      <c r="BK99" s="15"/>
      <c r="BL99" s="15">
        <f t="shared" si="63"/>
        <v>0.64831234999999854</v>
      </c>
      <c r="BM99" s="15">
        <f t="shared" si="63"/>
        <v>0.64543384999999864</v>
      </c>
      <c r="BN99" s="15">
        <f t="shared" si="63"/>
        <v>0.64584000000000008</v>
      </c>
      <c r="BO99" s="15">
        <f t="shared" si="63"/>
        <v>0.64584000000000008</v>
      </c>
      <c r="BP99" s="15">
        <f t="shared" si="63"/>
        <v>2.4723500000000021E-3</v>
      </c>
      <c r="BQ99" s="15">
        <f t="shared" si="63"/>
        <v>-4.0614999999999846E-4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45533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45533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8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abSelected="1" topLeftCell="A82" workbookViewId="0">
      <selection activeCell="P18" sqref="P18:T2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320</v>
      </c>
      <c r="C3">
        <f>PPCL!E3</f>
        <v>0</v>
      </c>
      <c r="D3">
        <f>PPCL!O3</f>
        <v>152</v>
      </c>
      <c r="E3">
        <f>PPCL!P3</f>
        <v>0</v>
      </c>
      <c r="F3">
        <f>B3+C3</f>
        <v>320</v>
      </c>
      <c r="G3">
        <f>D3+E3</f>
        <v>152</v>
      </c>
      <c r="H3" s="113"/>
      <c r="I3">
        <f>BRPL_EOD!AG3+BRPL_EOD!AH3</f>
        <v>43.12</v>
      </c>
      <c r="J3">
        <f>BYPL_EOD!AG3+BYPL_EOD!AH3</f>
        <v>24.49</v>
      </c>
      <c r="K3">
        <f>MES_EOD!AG3+MES_EOD!AH3</f>
        <v>9.24</v>
      </c>
      <c r="L3">
        <f>NDMC_EOD!AG3+NDMC_EOD!AH3</f>
        <v>45.77</v>
      </c>
      <c r="M3">
        <f>TPDDL_EOD!AG3+TPDDL_EOD!AH3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PPCL!D4</f>
        <v>320</v>
      </c>
      <c r="C4">
        <f>PPCL!E4</f>
        <v>0</v>
      </c>
      <c r="D4">
        <f>PPCL!O4</f>
        <v>152</v>
      </c>
      <c r="E4">
        <f>PPCL!P4</f>
        <v>0</v>
      </c>
      <c r="F4">
        <f t="shared" ref="F4:F67" si="4">B4+C4</f>
        <v>320</v>
      </c>
      <c r="G4">
        <f t="shared" ref="G4:G67" si="5">D4+E4</f>
        <v>152</v>
      </c>
      <c r="H4" s="113"/>
      <c r="I4">
        <f>BRPL_EOD!AG4+BRPL_EOD!AH4</f>
        <v>43.12</v>
      </c>
      <c r="J4">
        <f>BYPL_EOD!AG4+BYPL_EOD!AH4</f>
        <v>24.49</v>
      </c>
      <c r="K4">
        <f>MES_EOD!AG4+MES_EOD!AH4</f>
        <v>9.24</v>
      </c>
      <c r="L4">
        <f>NDMC_EOD!AG4+NDMC_EOD!AH4</f>
        <v>45.77</v>
      </c>
      <c r="M4">
        <f>TPDDL_EOD!AG4+TPDDL_EOD!AH4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PPCL!D5</f>
        <v>320</v>
      </c>
      <c r="C5">
        <f>PPCL!E5</f>
        <v>0</v>
      </c>
      <c r="D5">
        <f>PPCL!O5</f>
        <v>152</v>
      </c>
      <c r="E5">
        <f>PPCL!P5</f>
        <v>0</v>
      </c>
      <c r="F5">
        <f t="shared" si="4"/>
        <v>320</v>
      </c>
      <c r="G5">
        <f t="shared" si="5"/>
        <v>152</v>
      </c>
      <c r="H5" s="113"/>
      <c r="I5">
        <f>BRPL_EOD!AG5+BRPL_EOD!AH5</f>
        <v>43.12</v>
      </c>
      <c r="J5">
        <f>BYPL_EOD!AG5+BYPL_EOD!AH5</f>
        <v>24.49</v>
      </c>
      <c r="K5">
        <f>MES_EOD!AG5+MES_EOD!AH5</f>
        <v>9.24</v>
      </c>
      <c r="L5">
        <f>NDMC_EOD!AG5+NDMC_EOD!AH5</f>
        <v>45.77</v>
      </c>
      <c r="M5">
        <f>TPDDL_EOD!AG5+TPDDL_EOD!AH5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PPCL!D6</f>
        <v>320</v>
      </c>
      <c r="C6">
        <f>PPCL!E6</f>
        <v>0</v>
      </c>
      <c r="D6">
        <f>PPCL!O6</f>
        <v>152</v>
      </c>
      <c r="E6">
        <f>PPCL!P6</f>
        <v>0</v>
      </c>
      <c r="F6">
        <f t="shared" si="4"/>
        <v>320</v>
      </c>
      <c r="G6">
        <f t="shared" si="5"/>
        <v>152</v>
      </c>
      <c r="H6" s="113"/>
      <c r="I6">
        <f>BRPL_EOD!AG6+BRPL_EOD!AH6</f>
        <v>43.12</v>
      </c>
      <c r="J6">
        <f>BYPL_EOD!AG6+BYPL_EOD!AH6</f>
        <v>24.49</v>
      </c>
      <c r="K6">
        <f>MES_EOD!AG6+MES_EOD!AH6</f>
        <v>9.24</v>
      </c>
      <c r="L6">
        <f>NDMC_EOD!AG6+NDMC_EOD!AH6</f>
        <v>45.77</v>
      </c>
      <c r="M6">
        <f>TPDDL_EOD!AG6+TPDDL_EOD!AH6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PPCL!D7</f>
        <v>320</v>
      </c>
      <c r="C7">
        <f>PPCL!E7</f>
        <v>0</v>
      </c>
      <c r="D7">
        <f>PPCL!O7</f>
        <v>152</v>
      </c>
      <c r="E7">
        <f>PPCL!P7</f>
        <v>0</v>
      </c>
      <c r="F7">
        <f t="shared" si="4"/>
        <v>320</v>
      </c>
      <c r="G7">
        <f t="shared" si="5"/>
        <v>152</v>
      </c>
      <c r="H7" s="113"/>
      <c r="I7">
        <f>BRPL_EOD!AG7+BRPL_EOD!AH7</f>
        <v>43.12</v>
      </c>
      <c r="J7">
        <f>BYPL_EOD!AG7+BYPL_EOD!AH7</f>
        <v>24.49</v>
      </c>
      <c r="K7">
        <f>MES_EOD!AG7+MES_EOD!AH7</f>
        <v>9.24</v>
      </c>
      <c r="L7">
        <f>NDMC_EOD!AG7+NDMC_EOD!AH7</f>
        <v>45.77</v>
      </c>
      <c r="M7">
        <f>TPDDL_EOD!AG7+TPDDL_EOD!AH7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PPCL!D8</f>
        <v>320</v>
      </c>
      <c r="C8">
        <f>PPCL!E8</f>
        <v>0</v>
      </c>
      <c r="D8">
        <f>PPCL!O8</f>
        <v>152</v>
      </c>
      <c r="E8">
        <f>PPCL!P8</f>
        <v>0</v>
      </c>
      <c r="F8">
        <f t="shared" si="4"/>
        <v>320</v>
      </c>
      <c r="G8">
        <f t="shared" si="5"/>
        <v>152</v>
      </c>
      <c r="H8" s="113"/>
      <c r="I8">
        <f>BRPL_EOD!AG8+BRPL_EOD!AH8</f>
        <v>43.12</v>
      </c>
      <c r="J8">
        <f>BYPL_EOD!AG8+BYPL_EOD!AH8</f>
        <v>24.49</v>
      </c>
      <c r="K8">
        <f>MES_EOD!AG8+MES_EOD!AH8</f>
        <v>9.24</v>
      </c>
      <c r="L8">
        <f>NDMC_EOD!AG8+NDMC_EOD!AH8</f>
        <v>45.77</v>
      </c>
      <c r="M8">
        <f>TPDDL_EOD!AG8+TPDDL_EOD!AH8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PPCL!D9</f>
        <v>320</v>
      </c>
      <c r="C9">
        <f>PPCL!E9</f>
        <v>0</v>
      </c>
      <c r="D9">
        <f>PPCL!O9</f>
        <v>152</v>
      </c>
      <c r="E9">
        <f>PPCL!P9</f>
        <v>0</v>
      </c>
      <c r="F9">
        <f t="shared" si="4"/>
        <v>320</v>
      </c>
      <c r="G9">
        <f t="shared" si="5"/>
        <v>152</v>
      </c>
      <c r="H9" s="113"/>
      <c r="I9">
        <f>BRPL_EOD!AG9+BRPL_EOD!AH9</f>
        <v>43.12</v>
      </c>
      <c r="J9">
        <f>BYPL_EOD!AG9+BYPL_EOD!AH9</f>
        <v>24.49</v>
      </c>
      <c r="K9">
        <f>MES_EOD!AG9+MES_EOD!AH9</f>
        <v>9.24</v>
      </c>
      <c r="L9">
        <f>NDMC_EOD!AG9+NDMC_EOD!AH9</f>
        <v>45.77</v>
      </c>
      <c r="M9">
        <f>TPDDL_EOD!AG9+TPDDL_EOD!AH9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PPCL!D10</f>
        <v>320</v>
      </c>
      <c r="C10">
        <f>PPCL!E10</f>
        <v>0</v>
      </c>
      <c r="D10">
        <f>PPCL!O10</f>
        <v>152</v>
      </c>
      <c r="E10">
        <f>PPCL!P10</f>
        <v>0</v>
      </c>
      <c r="F10">
        <f t="shared" si="4"/>
        <v>320</v>
      </c>
      <c r="G10">
        <f t="shared" si="5"/>
        <v>152</v>
      </c>
      <c r="H10" s="113"/>
      <c r="I10">
        <f>BRPL_EOD!AG10+BRPL_EOD!AH10</f>
        <v>43.12</v>
      </c>
      <c r="J10">
        <f>BYPL_EOD!AG10+BYPL_EOD!AH10</f>
        <v>24.49</v>
      </c>
      <c r="K10">
        <f>MES_EOD!AG10+MES_EOD!AH10</f>
        <v>9.24</v>
      </c>
      <c r="L10">
        <f>NDMC_EOD!AG10+NDMC_EOD!AH10</f>
        <v>45.77</v>
      </c>
      <c r="M10">
        <f>TPDDL_EOD!AG10+TPDDL_EOD!AH10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PPCL!D11</f>
        <v>320</v>
      </c>
      <c r="C11">
        <f>PPCL!E11</f>
        <v>0</v>
      </c>
      <c r="D11">
        <f>PPCL!O11</f>
        <v>152</v>
      </c>
      <c r="E11">
        <f>PPCL!P11</f>
        <v>0</v>
      </c>
      <c r="F11">
        <f t="shared" si="4"/>
        <v>320</v>
      </c>
      <c r="G11">
        <f t="shared" si="5"/>
        <v>152</v>
      </c>
      <c r="H11" s="113"/>
      <c r="I11">
        <f>BRPL_EOD!AG11+BRPL_EOD!AH11</f>
        <v>43.12</v>
      </c>
      <c r="J11">
        <f>BYPL_EOD!AG11+BYPL_EOD!AH11</f>
        <v>24.49</v>
      </c>
      <c r="K11">
        <f>MES_EOD!AG11+MES_EOD!AH11</f>
        <v>9.24</v>
      </c>
      <c r="L11">
        <f>NDMC_EOD!AG11+NDMC_EOD!AH11</f>
        <v>45.77</v>
      </c>
      <c r="M11">
        <f>TPDDL_EOD!AG11+TPDDL_EOD!AH11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PPCL!D12</f>
        <v>320</v>
      </c>
      <c r="C12">
        <f>PPCL!E12</f>
        <v>0</v>
      </c>
      <c r="D12">
        <f>PPCL!O12</f>
        <v>152</v>
      </c>
      <c r="E12">
        <f>PPCL!P12</f>
        <v>0</v>
      </c>
      <c r="F12">
        <f t="shared" si="4"/>
        <v>320</v>
      </c>
      <c r="G12">
        <f t="shared" si="5"/>
        <v>152</v>
      </c>
      <c r="H12" s="113"/>
      <c r="I12">
        <f>BRPL_EOD!AG12+BRPL_EOD!AH12</f>
        <v>43.12</v>
      </c>
      <c r="J12">
        <f>BYPL_EOD!AG12+BYPL_EOD!AH12</f>
        <v>24.49</v>
      </c>
      <c r="K12">
        <f>MES_EOD!AG12+MES_EOD!AH12</f>
        <v>9.24</v>
      </c>
      <c r="L12">
        <f>NDMC_EOD!AG12+NDMC_EOD!AH12</f>
        <v>45.77</v>
      </c>
      <c r="M12">
        <f>TPDDL_EOD!AG12+TPDDL_EOD!AH12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PPCL!D13</f>
        <v>320</v>
      </c>
      <c r="C13">
        <f>PPCL!E13</f>
        <v>0</v>
      </c>
      <c r="D13">
        <f>PPCL!O13</f>
        <v>152</v>
      </c>
      <c r="E13">
        <f>PPCL!P13</f>
        <v>0</v>
      </c>
      <c r="F13">
        <f t="shared" si="4"/>
        <v>320</v>
      </c>
      <c r="G13">
        <f t="shared" si="5"/>
        <v>152</v>
      </c>
      <c r="H13" s="113"/>
      <c r="I13">
        <f>BRPL_EOD!AG13+BRPL_EOD!AH13</f>
        <v>43.12</v>
      </c>
      <c r="J13">
        <f>BYPL_EOD!AG13+BYPL_EOD!AH13</f>
        <v>24.49</v>
      </c>
      <c r="K13">
        <f>MES_EOD!AG13+MES_EOD!AH13</f>
        <v>9.24</v>
      </c>
      <c r="L13">
        <f>NDMC_EOD!AG13+NDMC_EOD!AH13</f>
        <v>45.77</v>
      </c>
      <c r="M13">
        <f>TPDDL_EOD!AG13+TPDDL_EOD!AH13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PPCL!D14</f>
        <v>320</v>
      </c>
      <c r="C14">
        <f>PPCL!E14</f>
        <v>0</v>
      </c>
      <c r="D14">
        <f>PPCL!O14</f>
        <v>152</v>
      </c>
      <c r="E14">
        <f>PPCL!P14</f>
        <v>0</v>
      </c>
      <c r="F14">
        <f t="shared" si="4"/>
        <v>320</v>
      </c>
      <c r="G14">
        <f t="shared" si="5"/>
        <v>152</v>
      </c>
      <c r="H14" s="113"/>
      <c r="I14">
        <f>BRPL_EOD!AG14+BRPL_EOD!AH14</f>
        <v>43.12</v>
      </c>
      <c r="J14">
        <f>BYPL_EOD!AG14+BYPL_EOD!AH14</f>
        <v>24.49</v>
      </c>
      <c r="K14">
        <f>MES_EOD!AG14+MES_EOD!AH14</f>
        <v>9.24</v>
      </c>
      <c r="L14">
        <f>NDMC_EOD!AG14+NDMC_EOD!AH14</f>
        <v>45.77</v>
      </c>
      <c r="M14">
        <f>TPDDL_EOD!AG14+TPDDL_EOD!AH14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PPCL!D15</f>
        <v>320</v>
      </c>
      <c r="C15">
        <f>PPCL!E15</f>
        <v>0</v>
      </c>
      <c r="D15">
        <f>PPCL!O15</f>
        <v>152</v>
      </c>
      <c r="E15">
        <f>PPCL!P15</f>
        <v>0</v>
      </c>
      <c r="F15">
        <f t="shared" si="4"/>
        <v>320</v>
      </c>
      <c r="G15">
        <f t="shared" si="5"/>
        <v>152</v>
      </c>
      <c r="H15" s="113"/>
      <c r="I15">
        <f>BRPL_EOD!AG15+BRPL_EOD!AH15</f>
        <v>43.12</v>
      </c>
      <c r="J15">
        <f>BYPL_EOD!AG15+BYPL_EOD!AH15</f>
        <v>24.49</v>
      </c>
      <c r="K15">
        <f>MES_EOD!AG15+MES_EOD!AH15</f>
        <v>9.24</v>
      </c>
      <c r="L15">
        <f>NDMC_EOD!AG15+NDMC_EOD!AH15</f>
        <v>45.77</v>
      </c>
      <c r="M15">
        <f>TPDDL_EOD!AG15+TPDDL_EOD!AH15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PPCL!D16</f>
        <v>320</v>
      </c>
      <c r="C16">
        <f>PPCL!E16</f>
        <v>0</v>
      </c>
      <c r="D16">
        <f>PPCL!O16</f>
        <v>152</v>
      </c>
      <c r="E16">
        <f>PPCL!P16</f>
        <v>0</v>
      </c>
      <c r="F16">
        <f t="shared" si="4"/>
        <v>320</v>
      </c>
      <c r="G16">
        <f t="shared" si="5"/>
        <v>152</v>
      </c>
      <c r="H16" s="113"/>
      <c r="I16">
        <f>BRPL_EOD!AG16+BRPL_EOD!AH16</f>
        <v>43.12</v>
      </c>
      <c r="J16">
        <f>BYPL_EOD!AG16+BYPL_EOD!AH16</f>
        <v>24.49</v>
      </c>
      <c r="K16">
        <f>MES_EOD!AG16+MES_EOD!AH16</f>
        <v>9.24</v>
      </c>
      <c r="L16">
        <f>NDMC_EOD!AG16+NDMC_EOD!AH16</f>
        <v>45.77</v>
      </c>
      <c r="M16">
        <f>TPDDL_EOD!AG16+TPDDL_EOD!AH16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PPCL!D17</f>
        <v>320</v>
      </c>
      <c r="C17">
        <f>PPCL!E17</f>
        <v>0</v>
      </c>
      <c r="D17">
        <f>PPCL!O17</f>
        <v>152</v>
      </c>
      <c r="E17">
        <f>PPCL!P17</f>
        <v>0</v>
      </c>
      <c r="F17">
        <f t="shared" si="4"/>
        <v>320</v>
      </c>
      <c r="G17">
        <f t="shared" si="5"/>
        <v>152</v>
      </c>
      <c r="H17" s="113"/>
      <c r="I17">
        <f>BRPL_EOD!AG17+BRPL_EOD!AH17</f>
        <v>43.12</v>
      </c>
      <c r="J17">
        <f>BYPL_EOD!AG17+BYPL_EOD!AH17</f>
        <v>24.49</v>
      </c>
      <c r="K17">
        <f>MES_EOD!AG17+MES_EOD!AH17</f>
        <v>9.24</v>
      </c>
      <c r="L17">
        <f>NDMC_EOD!AG17+NDMC_EOD!AH17</f>
        <v>45.77</v>
      </c>
      <c r="M17">
        <f>TPDDL_EOD!AG17+TPDDL_EOD!AH17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PPCL!D18</f>
        <v>320</v>
      </c>
      <c r="C18">
        <f>PPCL!E18</f>
        <v>0</v>
      </c>
      <c r="D18">
        <f>PPCL!O18</f>
        <v>135</v>
      </c>
      <c r="E18">
        <f>PPCL!P18</f>
        <v>0</v>
      </c>
      <c r="F18">
        <f t="shared" si="4"/>
        <v>320</v>
      </c>
      <c r="G18">
        <f t="shared" si="5"/>
        <v>135</v>
      </c>
      <c r="H18" s="113"/>
      <c r="I18">
        <f>BRPL_EOD!AG18+BRPL_EOD!AH18</f>
        <v>38.29</v>
      </c>
      <c r="J18">
        <f>BYPL_EOD!AG18+BYPL_EOD!AH18</f>
        <v>21.75</v>
      </c>
      <c r="K18">
        <f>MES_EOD!AG18+MES_EOD!AH18</f>
        <v>8.1999999999999993</v>
      </c>
      <c r="L18">
        <f>NDMC_EOD!AG18+NDMC_EOD!AH18</f>
        <v>40.65</v>
      </c>
      <c r="M18">
        <f>TPDDL_EOD!AG18+TPDDL_EOD!AH18</f>
        <v>26.1</v>
      </c>
      <c r="N18">
        <f t="shared" si="0"/>
        <v>134.98999999999998</v>
      </c>
      <c r="O18" s="113">
        <f t="shared" si="1"/>
        <v>1.0000000000019327E-2</v>
      </c>
      <c r="P18" s="1">
        <v>38.292836506407887</v>
      </c>
      <c r="Q18" s="1">
        <v>21.751611230461517</v>
      </c>
      <c r="R18" s="1">
        <v>8.200607452403883</v>
      </c>
      <c r="S18" s="1">
        <v>40.653011334172909</v>
      </c>
      <c r="T18" s="1">
        <v>26.101933476553825</v>
      </c>
      <c r="U18" s="115">
        <f t="shared" si="2"/>
        <v>135.00000000000003</v>
      </c>
      <c r="V18" s="113">
        <f t="shared" si="3"/>
        <v>0</v>
      </c>
    </row>
    <row r="19" spans="1:22">
      <c r="A19" t="s">
        <v>61</v>
      </c>
      <c r="B19">
        <f>PPCL!D19</f>
        <v>320</v>
      </c>
      <c r="C19">
        <f>PPCL!E19</f>
        <v>0</v>
      </c>
      <c r="D19">
        <f>PPCL!O19</f>
        <v>135</v>
      </c>
      <c r="E19">
        <f>PPCL!P19</f>
        <v>0</v>
      </c>
      <c r="F19">
        <f t="shared" si="4"/>
        <v>320</v>
      </c>
      <c r="G19">
        <f t="shared" si="5"/>
        <v>135</v>
      </c>
      <c r="H19" s="113"/>
      <c r="I19">
        <f>BRPL_EOD!AG19+BRPL_EOD!AH19</f>
        <v>38.29</v>
      </c>
      <c r="J19">
        <f>BYPL_EOD!AG19+BYPL_EOD!AH19</f>
        <v>21.75</v>
      </c>
      <c r="K19">
        <f>MES_EOD!AG19+MES_EOD!AH19</f>
        <v>8.1999999999999993</v>
      </c>
      <c r="L19">
        <f>NDMC_EOD!AG19+NDMC_EOD!AH19</f>
        <v>40.65</v>
      </c>
      <c r="M19">
        <f>TPDDL_EOD!AG19+TPDDL_EOD!AH19</f>
        <v>26.1</v>
      </c>
      <c r="N19">
        <f t="shared" si="0"/>
        <v>134.98999999999998</v>
      </c>
      <c r="O19" s="113">
        <f t="shared" si="1"/>
        <v>1.0000000000019327E-2</v>
      </c>
      <c r="P19" s="1">
        <v>38.292836506407887</v>
      </c>
      <c r="Q19" s="1">
        <v>21.751611230461517</v>
      </c>
      <c r="R19" s="1">
        <v>8.200607452403883</v>
      </c>
      <c r="S19" s="1">
        <v>40.653011334172909</v>
      </c>
      <c r="T19" s="1">
        <v>26.101933476553825</v>
      </c>
      <c r="U19" s="115">
        <f t="shared" si="2"/>
        <v>135.00000000000003</v>
      </c>
      <c r="V19" s="113">
        <f t="shared" si="3"/>
        <v>0</v>
      </c>
    </row>
    <row r="20" spans="1:22">
      <c r="A20" t="s">
        <v>62</v>
      </c>
      <c r="B20">
        <f>PPCL!D20</f>
        <v>320</v>
      </c>
      <c r="C20">
        <f>PPCL!E20</f>
        <v>0</v>
      </c>
      <c r="D20">
        <f>PPCL!O20</f>
        <v>135</v>
      </c>
      <c r="E20">
        <f>PPCL!P20</f>
        <v>0</v>
      </c>
      <c r="F20">
        <f t="shared" si="4"/>
        <v>320</v>
      </c>
      <c r="G20">
        <f t="shared" si="5"/>
        <v>135</v>
      </c>
      <c r="H20" s="113"/>
      <c r="I20">
        <f>BRPL_EOD!AG20+BRPL_EOD!AH20</f>
        <v>38.29</v>
      </c>
      <c r="J20">
        <f>BYPL_EOD!AG20+BYPL_EOD!AH20</f>
        <v>21.75</v>
      </c>
      <c r="K20">
        <f>MES_EOD!AG20+MES_EOD!AH20</f>
        <v>8.1999999999999993</v>
      </c>
      <c r="L20">
        <f>NDMC_EOD!AG20+NDMC_EOD!AH20</f>
        <v>40.65</v>
      </c>
      <c r="M20">
        <f>TPDDL_EOD!AG20+TPDDL_EOD!AH20</f>
        <v>26.1</v>
      </c>
      <c r="N20">
        <f t="shared" si="0"/>
        <v>134.98999999999998</v>
      </c>
      <c r="O20" s="113">
        <f t="shared" si="1"/>
        <v>1.0000000000019327E-2</v>
      </c>
      <c r="P20" s="1">
        <v>38.292836506407887</v>
      </c>
      <c r="Q20" s="1">
        <v>21.751611230461517</v>
      </c>
      <c r="R20" s="1">
        <v>8.200607452403883</v>
      </c>
      <c r="S20" s="1">
        <v>40.653011334172909</v>
      </c>
      <c r="T20" s="1">
        <v>26.101933476553825</v>
      </c>
      <c r="U20" s="115">
        <f t="shared" si="2"/>
        <v>135.00000000000003</v>
      </c>
      <c r="V20" s="113">
        <f t="shared" si="3"/>
        <v>0</v>
      </c>
    </row>
    <row r="21" spans="1:22">
      <c r="A21" t="s">
        <v>63</v>
      </c>
      <c r="B21">
        <f>PPCL!D21</f>
        <v>320</v>
      </c>
      <c r="C21">
        <f>PPCL!E21</f>
        <v>0</v>
      </c>
      <c r="D21">
        <f>PPCL!O21</f>
        <v>135</v>
      </c>
      <c r="E21">
        <f>PPCL!P21</f>
        <v>0</v>
      </c>
      <c r="F21">
        <f t="shared" si="4"/>
        <v>320</v>
      </c>
      <c r="G21">
        <f t="shared" si="5"/>
        <v>135</v>
      </c>
      <c r="H21" s="113"/>
      <c r="I21">
        <f>BRPL_EOD!AG21+BRPL_EOD!AH21</f>
        <v>38.29</v>
      </c>
      <c r="J21">
        <f>BYPL_EOD!AG21+BYPL_EOD!AH21</f>
        <v>21.75</v>
      </c>
      <c r="K21">
        <f>MES_EOD!AG21+MES_EOD!AH21</f>
        <v>8.1999999999999993</v>
      </c>
      <c r="L21">
        <f>NDMC_EOD!AG21+NDMC_EOD!AH21</f>
        <v>40.65</v>
      </c>
      <c r="M21">
        <f>TPDDL_EOD!AG21+TPDDL_EOD!AH21</f>
        <v>26.1</v>
      </c>
      <c r="N21">
        <f t="shared" si="0"/>
        <v>134.98999999999998</v>
      </c>
      <c r="O21" s="113">
        <f t="shared" si="1"/>
        <v>1.0000000000019327E-2</v>
      </c>
      <c r="P21" s="1">
        <v>38.292836506407887</v>
      </c>
      <c r="Q21" s="1">
        <v>21.751611230461517</v>
      </c>
      <c r="R21" s="1">
        <v>8.200607452403883</v>
      </c>
      <c r="S21" s="1">
        <v>40.653011334172909</v>
      </c>
      <c r="T21" s="1">
        <v>26.101933476553825</v>
      </c>
      <c r="U21" s="115">
        <f t="shared" si="2"/>
        <v>135.00000000000003</v>
      </c>
      <c r="V21" s="113">
        <f t="shared" si="3"/>
        <v>0</v>
      </c>
    </row>
    <row r="22" spans="1:22">
      <c r="A22" t="s">
        <v>64</v>
      </c>
      <c r="B22">
        <f>PPCL!D22</f>
        <v>320</v>
      </c>
      <c r="C22">
        <f>PPCL!E22</f>
        <v>0</v>
      </c>
      <c r="D22">
        <f>PPCL!O22</f>
        <v>135</v>
      </c>
      <c r="E22">
        <f>PPCL!P22</f>
        <v>0</v>
      </c>
      <c r="F22">
        <f t="shared" si="4"/>
        <v>320</v>
      </c>
      <c r="G22">
        <f t="shared" si="5"/>
        <v>135</v>
      </c>
      <c r="H22" s="113"/>
      <c r="I22">
        <f>BRPL_EOD!AG22+BRPL_EOD!AH22</f>
        <v>38.29</v>
      </c>
      <c r="J22">
        <f>BYPL_EOD!AG22+BYPL_EOD!AH22</f>
        <v>21.75</v>
      </c>
      <c r="K22">
        <f>MES_EOD!AG22+MES_EOD!AH22</f>
        <v>8.1999999999999993</v>
      </c>
      <c r="L22">
        <f>NDMC_EOD!AG22+NDMC_EOD!AH22</f>
        <v>40.65</v>
      </c>
      <c r="M22">
        <f>TPDDL_EOD!AG22+TPDDL_EOD!AH22</f>
        <v>26.1</v>
      </c>
      <c r="N22">
        <f t="shared" si="0"/>
        <v>134.98999999999998</v>
      </c>
      <c r="O22" s="113">
        <f t="shared" si="1"/>
        <v>1.0000000000019327E-2</v>
      </c>
      <c r="P22" s="1">
        <v>38.292836506407887</v>
      </c>
      <c r="Q22" s="1">
        <v>21.751611230461517</v>
      </c>
      <c r="R22" s="1">
        <v>8.200607452403883</v>
      </c>
      <c r="S22" s="1">
        <v>40.653011334172909</v>
      </c>
      <c r="T22" s="1">
        <v>26.101933476553825</v>
      </c>
      <c r="U22" s="115">
        <f t="shared" si="2"/>
        <v>135.00000000000003</v>
      </c>
      <c r="V22" s="113">
        <f t="shared" si="3"/>
        <v>0</v>
      </c>
    </row>
    <row r="23" spans="1:22">
      <c r="A23" t="s">
        <v>65</v>
      </c>
      <c r="B23">
        <f>PPCL!D23</f>
        <v>320</v>
      </c>
      <c r="C23">
        <f>PPCL!E23</f>
        <v>0</v>
      </c>
      <c r="D23">
        <f>PPCL!O23</f>
        <v>120</v>
      </c>
      <c r="E23">
        <f>PPCL!P23</f>
        <v>0</v>
      </c>
      <c r="F23">
        <f t="shared" si="4"/>
        <v>320</v>
      </c>
      <c r="G23">
        <f t="shared" si="5"/>
        <v>120</v>
      </c>
      <c r="H23" s="113"/>
      <c r="I23">
        <f>BRPL_EOD!AG23+BRPL_EOD!AH23</f>
        <v>38.29</v>
      </c>
      <c r="J23">
        <f>BYPL_EOD!AG23+BYPL_EOD!AH23</f>
        <v>21.75</v>
      </c>
      <c r="K23">
        <f>MES_EOD!AG23+MES_EOD!AH23</f>
        <v>8.1999999999999993</v>
      </c>
      <c r="L23">
        <f>NDMC_EOD!AG23+NDMC_EOD!AH23</f>
        <v>40.65</v>
      </c>
      <c r="M23">
        <f>TPDDL_EOD!AG23+TPDDL_EOD!AH23</f>
        <v>26.1</v>
      </c>
      <c r="N23">
        <f t="shared" si="0"/>
        <v>134.98999999999998</v>
      </c>
      <c r="O23" s="113">
        <f t="shared" si="1"/>
        <v>-14.989999999999981</v>
      </c>
      <c r="P23">
        <v>34.04</v>
      </c>
      <c r="Q23">
        <v>19.34</v>
      </c>
      <c r="R23">
        <v>7.29</v>
      </c>
      <c r="S23">
        <v>36.130000000000003</v>
      </c>
      <c r="T23">
        <v>23.2</v>
      </c>
      <c r="U23" s="115">
        <f t="shared" si="2"/>
        <v>120</v>
      </c>
      <c r="V23" s="113">
        <f t="shared" si="3"/>
        <v>0</v>
      </c>
    </row>
    <row r="24" spans="1:22">
      <c r="A24" t="s">
        <v>66</v>
      </c>
      <c r="B24">
        <f>PPCL!D24</f>
        <v>320</v>
      </c>
      <c r="C24">
        <f>PPCL!E24</f>
        <v>0</v>
      </c>
      <c r="D24">
        <f>PPCL!O24</f>
        <v>120</v>
      </c>
      <c r="E24">
        <f>PPCL!P24</f>
        <v>0</v>
      </c>
      <c r="F24">
        <f t="shared" si="4"/>
        <v>320</v>
      </c>
      <c r="G24">
        <f t="shared" si="5"/>
        <v>120</v>
      </c>
      <c r="H24" s="113"/>
      <c r="I24">
        <f>BRPL_EOD!AG24+BRPL_EOD!AH24</f>
        <v>38.29</v>
      </c>
      <c r="J24">
        <f>BYPL_EOD!AG24+BYPL_EOD!AH24</f>
        <v>21.75</v>
      </c>
      <c r="K24">
        <f>MES_EOD!AG24+MES_EOD!AH24</f>
        <v>8.1999999999999993</v>
      </c>
      <c r="L24">
        <f>NDMC_EOD!AG24+NDMC_EOD!AH24</f>
        <v>40.65</v>
      </c>
      <c r="M24">
        <f>TPDDL_EOD!AG24+TPDDL_EOD!AH24</f>
        <v>26.1</v>
      </c>
      <c r="N24">
        <f t="shared" si="0"/>
        <v>134.98999999999998</v>
      </c>
      <c r="O24" s="113">
        <f t="shared" si="1"/>
        <v>-14.989999999999981</v>
      </c>
      <c r="P24">
        <v>34.04</v>
      </c>
      <c r="Q24">
        <v>19.34</v>
      </c>
      <c r="R24">
        <v>7.29</v>
      </c>
      <c r="S24">
        <v>36.130000000000003</v>
      </c>
      <c r="T24">
        <v>23.2</v>
      </c>
      <c r="U24" s="115">
        <f t="shared" si="2"/>
        <v>120</v>
      </c>
      <c r="V24" s="113">
        <f t="shared" si="3"/>
        <v>0</v>
      </c>
    </row>
    <row r="25" spans="1:22">
      <c r="A25" t="s">
        <v>67</v>
      </c>
      <c r="B25">
        <f>PPCL!D25</f>
        <v>320</v>
      </c>
      <c r="C25">
        <f>PPCL!E25</f>
        <v>0</v>
      </c>
      <c r="D25">
        <f>PPCL!O25</f>
        <v>120</v>
      </c>
      <c r="E25">
        <f>PPCL!P25</f>
        <v>0</v>
      </c>
      <c r="F25">
        <f t="shared" si="4"/>
        <v>320</v>
      </c>
      <c r="G25">
        <f t="shared" si="5"/>
        <v>120</v>
      </c>
      <c r="H25" s="113"/>
      <c r="I25">
        <f>BRPL_EOD!AG25+BRPL_EOD!AH25</f>
        <v>34.04</v>
      </c>
      <c r="J25">
        <f>BYPL_EOD!AG25+BYPL_EOD!AH25</f>
        <v>19.34</v>
      </c>
      <c r="K25">
        <f>MES_EOD!AG25+MES_EOD!AH25</f>
        <v>7.29</v>
      </c>
      <c r="L25">
        <f>NDMC_EOD!AG25+NDMC_EOD!AH25</f>
        <v>36.130000000000003</v>
      </c>
      <c r="M25">
        <f>TPDDL_EOD!AG25+TPDDL_EOD!AH25</f>
        <v>23.2</v>
      </c>
      <c r="N25">
        <f t="shared" si="0"/>
        <v>120</v>
      </c>
      <c r="O25" s="113">
        <f t="shared" si="1"/>
        <v>0</v>
      </c>
      <c r="P25">
        <v>34.04</v>
      </c>
      <c r="Q25">
        <v>19.34</v>
      </c>
      <c r="R25">
        <v>7.29</v>
      </c>
      <c r="S25">
        <v>36.130000000000003</v>
      </c>
      <c r="T25">
        <v>23.2</v>
      </c>
      <c r="U25" s="115">
        <f t="shared" si="2"/>
        <v>120</v>
      </c>
      <c r="V25" s="113">
        <f t="shared" si="3"/>
        <v>0</v>
      </c>
    </row>
    <row r="26" spans="1:22">
      <c r="A26" t="s">
        <v>68</v>
      </c>
      <c r="B26">
        <f>PPCL!D26</f>
        <v>320</v>
      </c>
      <c r="C26">
        <f>PPCL!E26</f>
        <v>0</v>
      </c>
      <c r="D26">
        <f>PPCL!O26</f>
        <v>120</v>
      </c>
      <c r="E26">
        <f>PPCL!P26</f>
        <v>0</v>
      </c>
      <c r="F26">
        <f t="shared" si="4"/>
        <v>320</v>
      </c>
      <c r="G26">
        <f t="shared" si="5"/>
        <v>120</v>
      </c>
      <c r="H26" s="113"/>
      <c r="I26">
        <f>BRPL_EOD!AG26+BRPL_EOD!AH26</f>
        <v>34.04</v>
      </c>
      <c r="J26">
        <f>BYPL_EOD!AG26+BYPL_EOD!AH26</f>
        <v>19.34</v>
      </c>
      <c r="K26">
        <f>MES_EOD!AG26+MES_EOD!AH26</f>
        <v>7.29</v>
      </c>
      <c r="L26">
        <f>NDMC_EOD!AG26+NDMC_EOD!AH26</f>
        <v>36.130000000000003</v>
      </c>
      <c r="M26">
        <f>TPDDL_EOD!AG26+TPDDL_EOD!AH26</f>
        <v>23.2</v>
      </c>
      <c r="N26">
        <f t="shared" si="0"/>
        <v>120</v>
      </c>
      <c r="O26" s="113">
        <f t="shared" si="1"/>
        <v>0</v>
      </c>
      <c r="P26">
        <v>34.04</v>
      </c>
      <c r="Q26">
        <v>19.34</v>
      </c>
      <c r="R26">
        <v>7.29</v>
      </c>
      <c r="S26">
        <v>36.130000000000003</v>
      </c>
      <c r="T26">
        <v>23.2</v>
      </c>
      <c r="U26" s="115">
        <f t="shared" si="2"/>
        <v>120</v>
      </c>
      <c r="V26" s="113">
        <f t="shared" si="3"/>
        <v>0</v>
      </c>
    </row>
    <row r="27" spans="1:22">
      <c r="A27" t="s">
        <v>69</v>
      </c>
      <c r="B27">
        <f>PPCL!D27</f>
        <v>320</v>
      </c>
      <c r="C27">
        <f>PPCL!E27</f>
        <v>0</v>
      </c>
      <c r="D27">
        <f>PPCL!O27</f>
        <v>120</v>
      </c>
      <c r="E27">
        <f>PPCL!P27</f>
        <v>0</v>
      </c>
      <c r="F27">
        <f t="shared" si="4"/>
        <v>320</v>
      </c>
      <c r="G27">
        <f t="shared" si="5"/>
        <v>120</v>
      </c>
      <c r="H27" s="113"/>
      <c r="I27">
        <f>BRPL_EOD!AG27+BRPL_EOD!AH27</f>
        <v>34.04</v>
      </c>
      <c r="J27">
        <f>BYPL_EOD!AG27+BYPL_EOD!AH27</f>
        <v>19.34</v>
      </c>
      <c r="K27">
        <f>MES_EOD!AG27+MES_EOD!AH27</f>
        <v>7.29</v>
      </c>
      <c r="L27">
        <f>NDMC_EOD!AG27+NDMC_EOD!AH27</f>
        <v>36.130000000000003</v>
      </c>
      <c r="M27">
        <f>TPDDL_EOD!AG27+TPDDL_EOD!AH27</f>
        <v>23.2</v>
      </c>
      <c r="N27">
        <f t="shared" si="0"/>
        <v>120</v>
      </c>
      <c r="O27" s="113">
        <f t="shared" si="1"/>
        <v>0</v>
      </c>
      <c r="P27">
        <v>34.04</v>
      </c>
      <c r="Q27">
        <v>19.34</v>
      </c>
      <c r="R27">
        <v>7.29</v>
      </c>
      <c r="S27">
        <v>36.130000000000003</v>
      </c>
      <c r="T27">
        <v>23.2</v>
      </c>
      <c r="U27" s="115">
        <f t="shared" si="2"/>
        <v>120</v>
      </c>
      <c r="V27" s="113">
        <f t="shared" si="3"/>
        <v>0</v>
      </c>
    </row>
    <row r="28" spans="1:22">
      <c r="A28" t="s">
        <v>70</v>
      </c>
      <c r="B28">
        <f>PPCL!D28</f>
        <v>320</v>
      </c>
      <c r="C28">
        <f>PPCL!E28</f>
        <v>0</v>
      </c>
      <c r="D28">
        <f>PPCL!O28</f>
        <v>120</v>
      </c>
      <c r="E28">
        <f>PPCL!P28</f>
        <v>0</v>
      </c>
      <c r="F28">
        <f t="shared" si="4"/>
        <v>320</v>
      </c>
      <c r="G28">
        <f t="shared" si="5"/>
        <v>120</v>
      </c>
      <c r="H28" s="113"/>
      <c r="I28">
        <f>BRPL_EOD!AG28+BRPL_EOD!AH28</f>
        <v>34.04</v>
      </c>
      <c r="J28">
        <f>BYPL_EOD!AG28+BYPL_EOD!AH28</f>
        <v>19.34</v>
      </c>
      <c r="K28">
        <f>MES_EOD!AG28+MES_EOD!AH28</f>
        <v>7.29</v>
      </c>
      <c r="L28">
        <f>NDMC_EOD!AG28+NDMC_EOD!AH28</f>
        <v>36.130000000000003</v>
      </c>
      <c r="M28">
        <f>TPDDL_EOD!AG28+TPDDL_EOD!AH28</f>
        <v>23.2</v>
      </c>
      <c r="N28">
        <f t="shared" si="0"/>
        <v>120</v>
      </c>
      <c r="O28" s="113">
        <f t="shared" si="1"/>
        <v>0</v>
      </c>
      <c r="P28">
        <v>34.04</v>
      </c>
      <c r="Q28">
        <v>19.34</v>
      </c>
      <c r="R28">
        <v>7.29</v>
      </c>
      <c r="S28">
        <v>36.130000000000003</v>
      </c>
      <c r="T28">
        <v>23.2</v>
      </c>
      <c r="U28" s="115">
        <f t="shared" si="2"/>
        <v>120</v>
      </c>
      <c r="V28" s="113">
        <f t="shared" si="3"/>
        <v>0</v>
      </c>
    </row>
    <row r="29" spans="1:22">
      <c r="A29" t="s">
        <v>71</v>
      </c>
      <c r="B29">
        <f>PPCL!D29</f>
        <v>320</v>
      </c>
      <c r="C29">
        <f>PPCL!E29</f>
        <v>0</v>
      </c>
      <c r="D29">
        <f>PPCL!O29</f>
        <v>120</v>
      </c>
      <c r="E29">
        <f>PPCL!P29</f>
        <v>0</v>
      </c>
      <c r="F29">
        <f t="shared" si="4"/>
        <v>320</v>
      </c>
      <c r="G29">
        <f t="shared" si="5"/>
        <v>120</v>
      </c>
      <c r="H29" s="113"/>
      <c r="I29">
        <f>BRPL_EOD!AG29+BRPL_EOD!AH29</f>
        <v>34.04</v>
      </c>
      <c r="J29">
        <f>BYPL_EOD!AG29+BYPL_EOD!AH29</f>
        <v>19.34</v>
      </c>
      <c r="K29">
        <f>MES_EOD!AG29+MES_EOD!AH29</f>
        <v>7.29</v>
      </c>
      <c r="L29">
        <f>NDMC_EOD!AG29+NDMC_EOD!AH29</f>
        <v>36.130000000000003</v>
      </c>
      <c r="M29">
        <f>TPDDL_EOD!AG29+TPDDL_EOD!AH29</f>
        <v>23.2</v>
      </c>
      <c r="N29">
        <f t="shared" si="0"/>
        <v>120</v>
      </c>
      <c r="O29" s="113">
        <f t="shared" si="1"/>
        <v>0</v>
      </c>
      <c r="P29">
        <v>34.04</v>
      </c>
      <c r="Q29">
        <v>19.34</v>
      </c>
      <c r="R29">
        <v>7.29</v>
      </c>
      <c r="S29">
        <v>36.130000000000003</v>
      </c>
      <c r="T29">
        <v>23.2</v>
      </c>
      <c r="U29" s="115">
        <f t="shared" si="2"/>
        <v>120</v>
      </c>
      <c r="V29" s="113">
        <f t="shared" si="3"/>
        <v>0</v>
      </c>
    </row>
    <row r="30" spans="1:22">
      <c r="A30" t="s">
        <v>72</v>
      </c>
      <c r="B30">
        <f>PPCL!D30</f>
        <v>320</v>
      </c>
      <c r="C30">
        <f>PPCL!E30</f>
        <v>0</v>
      </c>
      <c r="D30">
        <f>PPCL!O30</f>
        <v>120</v>
      </c>
      <c r="E30">
        <f>PPCL!P30</f>
        <v>0</v>
      </c>
      <c r="F30">
        <f t="shared" si="4"/>
        <v>320</v>
      </c>
      <c r="G30">
        <f t="shared" si="5"/>
        <v>120</v>
      </c>
      <c r="H30" s="113"/>
      <c r="I30">
        <f>BRPL_EOD!AG30+BRPL_EOD!AH30</f>
        <v>34.04</v>
      </c>
      <c r="J30">
        <f>BYPL_EOD!AG30+BYPL_EOD!AH30</f>
        <v>19.34</v>
      </c>
      <c r="K30">
        <f>MES_EOD!AG30+MES_EOD!AH30</f>
        <v>7.29</v>
      </c>
      <c r="L30">
        <f>NDMC_EOD!AG30+NDMC_EOD!AH30</f>
        <v>36.130000000000003</v>
      </c>
      <c r="M30">
        <f>TPDDL_EOD!AG30+TPDDL_EOD!AH30</f>
        <v>23.2</v>
      </c>
      <c r="N30">
        <f t="shared" si="0"/>
        <v>120</v>
      </c>
      <c r="O30" s="113">
        <f t="shared" si="1"/>
        <v>0</v>
      </c>
      <c r="P30">
        <v>34.04</v>
      </c>
      <c r="Q30">
        <v>19.34</v>
      </c>
      <c r="R30">
        <v>7.29</v>
      </c>
      <c r="S30">
        <v>36.130000000000003</v>
      </c>
      <c r="T30">
        <v>23.2</v>
      </c>
      <c r="U30" s="115">
        <f t="shared" si="2"/>
        <v>120</v>
      </c>
      <c r="V30" s="113">
        <f t="shared" si="3"/>
        <v>0</v>
      </c>
    </row>
    <row r="31" spans="1:22">
      <c r="A31" t="s">
        <v>73</v>
      </c>
      <c r="B31">
        <f>PPCL!D31</f>
        <v>320</v>
      </c>
      <c r="C31">
        <f>PPCL!E31</f>
        <v>0</v>
      </c>
      <c r="D31">
        <f>PPCL!O31</f>
        <v>120</v>
      </c>
      <c r="E31">
        <f>PPCL!P31</f>
        <v>0</v>
      </c>
      <c r="F31">
        <f t="shared" si="4"/>
        <v>320</v>
      </c>
      <c r="G31">
        <f t="shared" si="5"/>
        <v>120</v>
      </c>
      <c r="H31" s="113"/>
      <c r="I31">
        <f>BRPL_EOD!AG31+BRPL_EOD!AH31</f>
        <v>34.04</v>
      </c>
      <c r="J31">
        <f>BYPL_EOD!AG31+BYPL_EOD!AH31</f>
        <v>19.34</v>
      </c>
      <c r="K31">
        <f>MES_EOD!AG31+MES_EOD!AH31</f>
        <v>7.29</v>
      </c>
      <c r="L31">
        <f>NDMC_EOD!AG31+NDMC_EOD!AH31</f>
        <v>36.130000000000003</v>
      </c>
      <c r="M31">
        <f>TPDDL_EOD!AG31+TPDDL_EOD!AH31</f>
        <v>23.2</v>
      </c>
      <c r="N31">
        <f t="shared" si="0"/>
        <v>120</v>
      </c>
      <c r="O31" s="113">
        <f t="shared" si="1"/>
        <v>0</v>
      </c>
      <c r="P31">
        <v>34.04</v>
      </c>
      <c r="Q31">
        <v>19.34</v>
      </c>
      <c r="R31">
        <v>7.29</v>
      </c>
      <c r="S31">
        <v>36.130000000000003</v>
      </c>
      <c r="T31">
        <v>23.2</v>
      </c>
      <c r="U31" s="115">
        <f t="shared" si="2"/>
        <v>120</v>
      </c>
      <c r="V31" s="113">
        <f t="shared" si="3"/>
        <v>0</v>
      </c>
    </row>
    <row r="32" spans="1:22">
      <c r="A32" t="s">
        <v>74</v>
      </c>
      <c r="B32">
        <f>PPCL!D32</f>
        <v>320</v>
      </c>
      <c r="C32">
        <f>PPCL!E32</f>
        <v>0</v>
      </c>
      <c r="D32">
        <f>PPCL!O32</f>
        <v>120</v>
      </c>
      <c r="E32">
        <f>PPCL!P32</f>
        <v>0</v>
      </c>
      <c r="F32">
        <f t="shared" si="4"/>
        <v>320</v>
      </c>
      <c r="G32">
        <f t="shared" si="5"/>
        <v>120</v>
      </c>
      <c r="H32" s="113"/>
      <c r="I32">
        <f>BRPL_EOD!AG32+BRPL_EOD!AH32</f>
        <v>34.04</v>
      </c>
      <c r="J32">
        <f>BYPL_EOD!AG32+BYPL_EOD!AH32</f>
        <v>19.34</v>
      </c>
      <c r="K32">
        <f>MES_EOD!AG32+MES_EOD!AH32</f>
        <v>7.29</v>
      </c>
      <c r="L32">
        <f>NDMC_EOD!AG32+NDMC_EOD!AH32</f>
        <v>36.130000000000003</v>
      </c>
      <c r="M32">
        <f>TPDDL_EOD!AG32+TPDDL_EOD!AH32</f>
        <v>23.2</v>
      </c>
      <c r="N32">
        <f t="shared" si="0"/>
        <v>120</v>
      </c>
      <c r="O32" s="113">
        <f t="shared" si="1"/>
        <v>0</v>
      </c>
      <c r="P32">
        <v>34.04</v>
      </c>
      <c r="Q32">
        <v>19.34</v>
      </c>
      <c r="R32">
        <v>7.29</v>
      </c>
      <c r="S32">
        <v>36.130000000000003</v>
      </c>
      <c r="T32">
        <v>23.2</v>
      </c>
      <c r="U32" s="115">
        <f t="shared" si="2"/>
        <v>120</v>
      </c>
      <c r="V32" s="113">
        <f t="shared" si="3"/>
        <v>0</v>
      </c>
    </row>
    <row r="33" spans="1:22">
      <c r="A33" t="s">
        <v>75</v>
      </c>
      <c r="B33">
        <f>PPCL!D33</f>
        <v>320</v>
      </c>
      <c r="C33">
        <f>PPCL!E33</f>
        <v>0</v>
      </c>
      <c r="D33">
        <f>PPCL!O33</f>
        <v>120</v>
      </c>
      <c r="E33">
        <f>PPCL!P33</f>
        <v>0</v>
      </c>
      <c r="F33">
        <f t="shared" si="4"/>
        <v>320</v>
      </c>
      <c r="G33">
        <f t="shared" si="5"/>
        <v>120</v>
      </c>
      <c r="H33" s="113"/>
      <c r="I33">
        <f>BRPL_EOD!AG33+BRPL_EOD!AH33</f>
        <v>34.04</v>
      </c>
      <c r="J33">
        <f>BYPL_EOD!AG33+BYPL_EOD!AH33</f>
        <v>19.34</v>
      </c>
      <c r="K33">
        <f>MES_EOD!AG33+MES_EOD!AH33</f>
        <v>7.29</v>
      </c>
      <c r="L33">
        <f>NDMC_EOD!AG33+NDMC_EOD!AH33</f>
        <v>36.130000000000003</v>
      </c>
      <c r="M33">
        <f>TPDDL_EOD!AG33+TPDDL_EOD!AH33</f>
        <v>23.2</v>
      </c>
      <c r="N33">
        <f t="shared" si="0"/>
        <v>120</v>
      </c>
      <c r="O33" s="113">
        <f t="shared" si="1"/>
        <v>0</v>
      </c>
      <c r="P33">
        <v>34.04</v>
      </c>
      <c r="Q33">
        <v>19.34</v>
      </c>
      <c r="R33">
        <v>7.29</v>
      </c>
      <c r="S33">
        <v>36.130000000000003</v>
      </c>
      <c r="T33">
        <v>23.2</v>
      </c>
      <c r="U33" s="115">
        <f t="shared" si="2"/>
        <v>120</v>
      </c>
      <c r="V33" s="113">
        <f t="shared" si="3"/>
        <v>0</v>
      </c>
    </row>
    <row r="34" spans="1:22">
      <c r="A34" t="s">
        <v>76</v>
      </c>
      <c r="B34">
        <f>PPCL!D34</f>
        <v>320</v>
      </c>
      <c r="C34">
        <f>PPCL!E34</f>
        <v>0</v>
      </c>
      <c r="D34">
        <f>PPCL!O34</f>
        <v>120</v>
      </c>
      <c r="E34">
        <f>PPCL!P34</f>
        <v>0</v>
      </c>
      <c r="F34">
        <f t="shared" si="4"/>
        <v>320</v>
      </c>
      <c r="G34">
        <f t="shared" si="5"/>
        <v>120</v>
      </c>
      <c r="H34" s="113"/>
      <c r="I34">
        <f>BRPL_EOD!AG34+BRPL_EOD!AH34</f>
        <v>34.04</v>
      </c>
      <c r="J34">
        <f>BYPL_EOD!AG34+BYPL_EOD!AH34</f>
        <v>19.34</v>
      </c>
      <c r="K34">
        <f>MES_EOD!AG34+MES_EOD!AH34</f>
        <v>7.29</v>
      </c>
      <c r="L34">
        <f>NDMC_EOD!AG34+NDMC_EOD!AH34</f>
        <v>36.130000000000003</v>
      </c>
      <c r="M34">
        <f>TPDDL_EOD!AG34+TPDDL_EOD!AH34</f>
        <v>23.2</v>
      </c>
      <c r="N34">
        <f t="shared" si="0"/>
        <v>120</v>
      </c>
      <c r="O34" s="113">
        <f t="shared" si="1"/>
        <v>0</v>
      </c>
      <c r="P34">
        <v>34.04</v>
      </c>
      <c r="Q34">
        <v>19.34</v>
      </c>
      <c r="R34">
        <v>7.29</v>
      </c>
      <c r="S34">
        <v>36.130000000000003</v>
      </c>
      <c r="T34">
        <v>23.2</v>
      </c>
      <c r="U34" s="115">
        <f t="shared" si="2"/>
        <v>120</v>
      </c>
      <c r="V34" s="113">
        <f t="shared" si="3"/>
        <v>0</v>
      </c>
    </row>
    <row r="35" spans="1:22">
      <c r="A35" t="s">
        <v>77</v>
      </c>
      <c r="B35">
        <f>PPCL!D35</f>
        <v>320</v>
      </c>
      <c r="C35">
        <f>PPCL!E35</f>
        <v>0</v>
      </c>
      <c r="D35">
        <f>PPCL!O35</f>
        <v>120</v>
      </c>
      <c r="E35">
        <f>PPCL!P35</f>
        <v>0</v>
      </c>
      <c r="F35">
        <f t="shared" si="4"/>
        <v>320</v>
      </c>
      <c r="G35">
        <f t="shared" si="5"/>
        <v>120</v>
      </c>
      <c r="H35" s="113"/>
      <c r="I35">
        <f>BRPL_EOD!AG35+BRPL_EOD!AH35</f>
        <v>34.04</v>
      </c>
      <c r="J35">
        <f>BYPL_EOD!AG35+BYPL_EOD!AH35</f>
        <v>19.34</v>
      </c>
      <c r="K35">
        <f>MES_EOD!AG35+MES_EOD!AH35</f>
        <v>7.29</v>
      </c>
      <c r="L35">
        <f>NDMC_EOD!AG35+NDMC_EOD!AH35</f>
        <v>36.130000000000003</v>
      </c>
      <c r="M35">
        <f>TPDDL_EOD!AG35+TPDDL_EOD!AH35</f>
        <v>23.2</v>
      </c>
      <c r="N35">
        <f t="shared" si="0"/>
        <v>120</v>
      </c>
      <c r="O35" s="113">
        <f t="shared" si="1"/>
        <v>0</v>
      </c>
      <c r="P35">
        <v>34.04</v>
      </c>
      <c r="Q35">
        <v>19.34</v>
      </c>
      <c r="R35">
        <v>7.29</v>
      </c>
      <c r="S35">
        <v>36.130000000000003</v>
      </c>
      <c r="T35">
        <v>23.2</v>
      </c>
      <c r="U35" s="115">
        <f t="shared" si="2"/>
        <v>120</v>
      </c>
      <c r="V35" s="113">
        <f t="shared" si="3"/>
        <v>0</v>
      </c>
    </row>
    <row r="36" spans="1:22">
      <c r="A36" t="s">
        <v>78</v>
      </c>
      <c r="B36">
        <f>PPCL!D36</f>
        <v>320</v>
      </c>
      <c r="C36">
        <f>PPCL!E36</f>
        <v>0</v>
      </c>
      <c r="D36">
        <f>PPCL!O36</f>
        <v>120</v>
      </c>
      <c r="E36">
        <f>PPCL!P36</f>
        <v>0</v>
      </c>
      <c r="F36">
        <f t="shared" si="4"/>
        <v>320</v>
      </c>
      <c r="G36">
        <f t="shared" si="5"/>
        <v>120</v>
      </c>
      <c r="H36" s="113"/>
      <c r="I36">
        <f>BRPL_EOD!AG36+BRPL_EOD!AH36</f>
        <v>34.04</v>
      </c>
      <c r="J36">
        <f>BYPL_EOD!AG36+BYPL_EOD!AH36</f>
        <v>19.34</v>
      </c>
      <c r="K36">
        <f>MES_EOD!AG36+MES_EOD!AH36</f>
        <v>7.29</v>
      </c>
      <c r="L36">
        <f>NDMC_EOD!AG36+NDMC_EOD!AH36</f>
        <v>36.130000000000003</v>
      </c>
      <c r="M36">
        <f>TPDDL_EOD!AG36+TPDDL_EOD!AH36</f>
        <v>23.2</v>
      </c>
      <c r="N36">
        <f t="shared" si="0"/>
        <v>120</v>
      </c>
      <c r="O36" s="113">
        <f t="shared" si="1"/>
        <v>0</v>
      </c>
      <c r="P36">
        <v>34.04</v>
      </c>
      <c r="Q36">
        <v>19.34</v>
      </c>
      <c r="R36">
        <v>7.29</v>
      </c>
      <c r="S36">
        <v>36.130000000000003</v>
      </c>
      <c r="T36">
        <v>23.2</v>
      </c>
      <c r="U36" s="115">
        <f t="shared" si="2"/>
        <v>120</v>
      </c>
      <c r="V36" s="113">
        <f t="shared" si="3"/>
        <v>0</v>
      </c>
    </row>
    <row r="37" spans="1:22">
      <c r="A37" t="s">
        <v>79</v>
      </c>
      <c r="B37">
        <f>PPCL!D37</f>
        <v>320</v>
      </c>
      <c r="C37">
        <f>PPCL!E37</f>
        <v>0</v>
      </c>
      <c r="D37">
        <f>PPCL!O37</f>
        <v>125</v>
      </c>
      <c r="E37">
        <f>PPCL!P37</f>
        <v>0</v>
      </c>
      <c r="F37">
        <f t="shared" si="4"/>
        <v>320</v>
      </c>
      <c r="G37">
        <f t="shared" si="5"/>
        <v>125</v>
      </c>
      <c r="H37" s="113"/>
      <c r="I37">
        <f>BRPL_EOD!AG37+BRPL_EOD!AH37</f>
        <v>35.46</v>
      </c>
      <c r="J37">
        <f>BYPL_EOD!AG37+BYPL_EOD!AH37</f>
        <v>20.14</v>
      </c>
      <c r="K37">
        <f>MES_EOD!AG37+MES_EOD!AH37</f>
        <v>7.6</v>
      </c>
      <c r="L37">
        <f>NDMC_EOD!AG37+NDMC_EOD!AH37</f>
        <v>37.64</v>
      </c>
      <c r="M37">
        <f>TPDDL_EOD!AG37+TPDDL_EOD!AH37</f>
        <v>24.17</v>
      </c>
      <c r="N37">
        <f t="shared" si="0"/>
        <v>125.01</v>
      </c>
      <c r="O37" s="113">
        <f t="shared" si="1"/>
        <v>-1.0000000000005116E-2</v>
      </c>
      <c r="P37">
        <v>35.457163426925845</v>
      </c>
      <c r="Q37">
        <v>20.138388928885689</v>
      </c>
      <c r="R37">
        <v>7.5993920486361084</v>
      </c>
      <c r="S37">
        <v>37.636989040876728</v>
      </c>
      <c r="T37">
        <v>24.168066554675626</v>
      </c>
      <c r="U37" s="115">
        <f t="shared" si="2"/>
        <v>125</v>
      </c>
      <c r="V37" s="113">
        <f t="shared" si="3"/>
        <v>0</v>
      </c>
    </row>
    <row r="38" spans="1:22">
      <c r="A38" t="s">
        <v>80</v>
      </c>
      <c r="B38">
        <f>PPCL!D38</f>
        <v>320</v>
      </c>
      <c r="C38">
        <f>PPCL!E38</f>
        <v>0</v>
      </c>
      <c r="D38">
        <f>PPCL!O38</f>
        <v>125</v>
      </c>
      <c r="E38">
        <f>PPCL!P38</f>
        <v>0</v>
      </c>
      <c r="F38">
        <f t="shared" si="4"/>
        <v>320</v>
      </c>
      <c r="G38">
        <f t="shared" si="5"/>
        <v>125</v>
      </c>
      <c r="H38" s="113"/>
      <c r="I38">
        <f>BRPL_EOD!AG38+BRPL_EOD!AH38</f>
        <v>35.46</v>
      </c>
      <c r="J38">
        <f>BYPL_EOD!AG38+BYPL_EOD!AH38</f>
        <v>20.14</v>
      </c>
      <c r="K38">
        <f>MES_EOD!AG38+MES_EOD!AH38</f>
        <v>7.6</v>
      </c>
      <c r="L38">
        <f>NDMC_EOD!AG38+NDMC_EOD!AH38</f>
        <v>37.64</v>
      </c>
      <c r="M38">
        <f>TPDDL_EOD!AG38+TPDDL_EOD!AH38</f>
        <v>24.17</v>
      </c>
      <c r="N38">
        <f t="shared" si="0"/>
        <v>125.01</v>
      </c>
      <c r="O38" s="113">
        <f t="shared" si="1"/>
        <v>-1.0000000000005116E-2</v>
      </c>
      <c r="P38">
        <v>35.457163426925845</v>
      </c>
      <c r="Q38">
        <v>20.138388928885689</v>
      </c>
      <c r="R38">
        <v>7.5993920486361084</v>
      </c>
      <c r="S38">
        <v>37.636989040876728</v>
      </c>
      <c r="T38">
        <v>24.168066554675626</v>
      </c>
      <c r="U38" s="115">
        <f t="shared" si="2"/>
        <v>125</v>
      </c>
      <c r="V38" s="113">
        <f t="shared" si="3"/>
        <v>0</v>
      </c>
    </row>
    <row r="39" spans="1:22">
      <c r="A39" t="s">
        <v>81</v>
      </c>
      <c r="B39">
        <f>PPCL!D39</f>
        <v>320</v>
      </c>
      <c r="C39">
        <f>PPCL!E39</f>
        <v>0</v>
      </c>
      <c r="D39">
        <f>PPCL!O39</f>
        <v>125</v>
      </c>
      <c r="E39">
        <f>PPCL!P39</f>
        <v>0</v>
      </c>
      <c r="F39">
        <f t="shared" si="4"/>
        <v>320</v>
      </c>
      <c r="G39">
        <f t="shared" si="5"/>
        <v>125</v>
      </c>
      <c r="H39" s="113"/>
      <c r="I39">
        <f>BRPL_EOD!AG39+BRPL_EOD!AH39</f>
        <v>35.46</v>
      </c>
      <c r="J39">
        <f>BYPL_EOD!AG39+BYPL_EOD!AH39</f>
        <v>20.14</v>
      </c>
      <c r="K39">
        <f>MES_EOD!AG39+MES_EOD!AH39</f>
        <v>7.6</v>
      </c>
      <c r="L39">
        <f>NDMC_EOD!AG39+NDMC_EOD!AH39</f>
        <v>37.64</v>
      </c>
      <c r="M39">
        <f>TPDDL_EOD!AG39+TPDDL_EOD!AH39</f>
        <v>24.17</v>
      </c>
      <c r="N39">
        <f t="shared" si="0"/>
        <v>125.01</v>
      </c>
      <c r="O39" s="113">
        <f t="shared" si="1"/>
        <v>-1.0000000000005116E-2</v>
      </c>
      <c r="P39">
        <v>35.457163426925845</v>
      </c>
      <c r="Q39">
        <v>20.138388928885689</v>
      </c>
      <c r="R39">
        <v>7.5993920486361084</v>
      </c>
      <c r="S39">
        <v>37.636989040876728</v>
      </c>
      <c r="T39">
        <v>24.168066554675626</v>
      </c>
      <c r="U39" s="115">
        <f t="shared" si="2"/>
        <v>125</v>
      </c>
      <c r="V39" s="113">
        <f t="shared" si="3"/>
        <v>0</v>
      </c>
    </row>
    <row r="40" spans="1:22">
      <c r="A40" t="s">
        <v>82</v>
      </c>
      <c r="B40">
        <f>PPCL!D40</f>
        <v>320</v>
      </c>
      <c r="C40">
        <f>PPCL!E40</f>
        <v>0</v>
      </c>
      <c r="D40">
        <f>PPCL!O40</f>
        <v>125</v>
      </c>
      <c r="E40">
        <f>PPCL!P40</f>
        <v>0</v>
      </c>
      <c r="F40">
        <f t="shared" si="4"/>
        <v>320</v>
      </c>
      <c r="G40">
        <f t="shared" si="5"/>
        <v>125</v>
      </c>
      <c r="H40" s="113"/>
      <c r="I40">
        <f>BRPL_EOD!AG40+BRPL_EOD!AH40</f>
        <v>35.46</v>
      </c>
      <c r="J40">
        <f>BYPL_EOD!AG40+BYPL_EOD!AH40</f>
        <v>20.14</v>
      </c>
      <c r="K40">
        <f>MES_EOD!AG40+MES_EOD!AH40</f>
        <v>7.6</v>
      </c>
      <c r="L40">
        <f>NDMC_EOD!AG40+NDMC_EOD!AH40</f>
        <v>37.64</v>
      </c>
      <c r="M40">
        <f>TPDDL_EOD!AG40+TPDDL_EOD!AH40</f>
        <v>24.17</v>
      </c>
      <c r="N40">
        <f t="shared" si="0"/>
        <v>125.01</v>
      </c>
      <c r="O40" s="113">
        <f t="shared" si="1"/>
        <v>-1.0000000000005116E-2</v>
      </c>
      <c r="P40">
        <v>35.457163426925845</v>
      </c>
      <c r="Q40">
        <v>20.138388928885689</v>
      </c>
      <c r="R40">
        <v>7.5993920486361084</v>
      </c>
      <c r="S40">
        <v>37.636989040876728</v>
      </c>
      <c r="T40">
        <v>24.168066554675626</v>
      </c>
      <c r="U40" s="115">
        <f t="shared" si="2"/>
        <v>125</v>
      </c>
      <c r="V40" s="113">
        <f t="shared" si="3"/>
        <v>0</v>
      </c>
    </row>
    <row r="41" spans="1:22">
      <c r="A41" t="s">
        <v>83</v>
      </c>
      <c r="B41">
        <f>PPCL!D41</f>
        <v>320</v>
      </c>
      <c r="C41">
        <f>PPCL!E41</f>
        <v>0</v>
      </c>
      <c r="D41">
        <f>PPCL!O41</f>
        <v>125</v>
      </c>
      <c r="E41">
        <f>PPCL!P41</f>
        <v>0</v>
      </c>
      <c r="F41">
        <f t="shared" si="4"/>
        <v>320</v>
      </c>
      <c r="G41">
        <f t="shared" si="5"/>
        <v>125</v>
      </c>
      <c r="H41" s="113"/>
      <c r="I41">
        <f>BRPL_EOD!AG41+BRPL_EOD!AH41</f>
        <v>35.46</v>
      </c>
      <c r="J41">
        <f>BYPL_EOD!AG41+BYPL_EOD!AH41</f>
        <v>20.14</v>
      </c>
      <c r="K41">
        <f>MES_EOD!AG41+MES_EOD!AH41</f>
        <v>7.6</v>
      </c>
      <c r="L41">
        <f>NDMC_EOD!AG41+NDMC_EOD!AH41</f>
        <v>37.64</v>
      </c>
      <c r="M41">
        <f>TPDDL_EOD!AG41+TPDDL_EOD!AH41</f>
        <v>24.17</v>
      </c>
      <c r="N41">
        <f t="shared" si="0"/>
        <v>125.01</v>
      </c>
      <c r="O41" s="113">
        <f t="shared" si="1"/>
        <v>-1.0000000000005116E-2</v>
      </c>
      <c r="P41">
        <v>35.457163426925845</v>
      </c>
      <c r="Q41">
        <v>20.138388928885689</v>
      </c>
      <c r="R41">
        <v>7.5993920486361084</v>
      </c>
      <c r="S41">
        <v>37.636989040876728</v>
      </c>
      <c r="T41">
        <v>24.168066554675626</v>
      </c>
      <c r="U41" s="115">
        <f t="shared" si="2"/>
        <v>125</v>
      </c>
      <c r="V41" s="113">
        <f t="shared" si="3"/>
        <v>0</v>
      </c>
    </row>
    <row r="42" spans="1:22">
      <c r="A42" t="s">
        <v>84</v>
      </c>
      <c r="B42">
        <f>PPCL!D42</f>
        <v>320</v>
      </c>
      <c r="C42">
        <f>PPCL!E42</f>
        <v>0</v>
      </c>
      <c r="D42">
        <f>PPCL!O42</f>
        <v>125</v>
      </c>
      <c r="E42">
        <f>PPCL!P42</f>
        <v>0</v>
      </c>
      <c r="F42">
        <f t="shared" si="4"/>
        <v>320</v>
      </c>
      <c r="G42">
        <f t="shared" si="5"/>
        <v>125</v>
      </c>
      <c r="H42" s="113"/>
      <c r="I42">
        <f>BRPL_EOD!AG42+BRPL_EOD!AH42</f>
        <v>35.46</v>
      </c>
      <c r="J42">
        <f>BYPL_EOD!AG42+BYPL_EOD!AH42</f>
        <v>20.14</v>
      </c>
      <c r="K42">
        <f>MES_EOD!AG42+MES_EOD!AH42</f>
        <v>7.6</v>
      </c>
      <c r="L42">
        <f>NDMC_EOD!AG42+NDMC_EOD!AH42</f>
        <v>37.64</v>
      </c>
      <c r="M42">
        <f>TPDDL_EOD!AG42+TPDDL_EOD!AH42</f>
        <v>24.17</v>
      </c>
      <c r="N42">
        <f t="shared" si="0"/>
        <v>125.01</v>
      </c>
      <c r="O42" s="113">
        <f t="shared" si="1"/>
        <v>-1.0000000000005116E-2</v>
      </c>
      <c r="P42">
        <v>35.457163426925845</v>
      </c>
      <c r="Q42">
        <v>20.138388928885689</v>
      </c>
      <c r="R42">
        <v>7.5993920486361084</v>
      </c>
      <c r="S42">
        <v>37.636989040876728</v>
      </c>
      <c r="T42">
        <v>24.168066554675626</v>
      </c>
      <c r="U42" s="115">
        <f t="shared" si="2"/>
        <v>125</v>
      </c>
      <c r="V42" s="113">
        <f t="shared" si="3"/>
        <v>0</v>
      </c>
    </row>
    <row r="43" spans="1:22">
      <c r="A43" t="s">
        <v>85</v>
      </c>
      <c r="B43">
        <f>PPCL!D43</f>
        <v>320</v>
      </c>
      <c r="C43">
        <f>PPCL!E43</f>
        <v>0</v>
      </c>
      <c r="D43">
        <f>PPCL!O43</f>
        <v>125</v>
      </c>
      <c r="E43">
        <f>PPCL!P43</f>
        <v>0</v>
      </c>
      <c r="F43">
        <f t="shared" si="4"/>
        <v>320</v>
      </c>
      <c r="G43">
        <f t="shared" si="5"/>
        <v>125</v>
      </c>
      <c r="H43" s="113"/>
      <c r="I43">
        <f>BRPL_EOD!AG43+BRPL_EOD!AH43</f>
        <v>35.46</v>
      </c>
      <c r="J43">
        <f>BYPL_EOD!AG43+BYPL_EOD!AH43</f>
        <v>20.14</v>
      </c>
      <c r="K43">
        <f>MES_EOD!AG43+MES_EOD!AH43</f>
        <v>7.6</v>
      </c>
      <c r="L43">
        <f>NDMC_EOD!AG43+NDMC_EOD!AH43</f>
        <v>37.64</v>
      </c>
      <c r="M43">
        <f>TPDDL_EOD!AG43+TPDDL_EOD!AH43</f>
        <v>24.17</v>
      </c>
      <c r="N43">
        <f t="shared" si="0"/>
        <v>125.01</v>
      </c>
      <c r="O43" s="113">
        <f t="shared" si="1"/>
        <v>-1.0000000000005116E-2</v>
      </c>
      <c r="P43">
        <v>35.457163426925845</v>
      </c>
      <c r="Q43">
        <v>20.138388928885689</v>
      </c>
      <c r="R43">
        <v>7.5993920486361084</v>
      </c>
      <c r="S43">
        <v>37.636989040876728</v>
      </c>
      <c r="T43">
        <v>24.168066554675626</v>
      </c>
      <c r="U43" s="115">
        <f t="shared" si="2"/>
        <v>125</v>
      </c>
      <c r="V43" s="113">
        <f t="shared" si="3"/>
        <v>0</v>
      </c>
    </row>
    <row r="44" spans="1:22">
      <c r="A44" t="s">
        <v>86</v>
      </c>
      <c r="B44">
        <f>PPCL!D44</f>
        <v>320</v>
      </c>
      <c r="C44">
        <f>PPCL!E44</f>
        <v>0</v>
      </c>
      <c r="D44">
        <f>PPCL!O44</f>
        <v>125</v>
      </c>
      <c r="E44">
        <f>PPCL!P44</f>
        <v>0</v>
      </c>
      <c r="F44">
        <f t="shared" si="4"/>
        <v>320</v>
      </c>
      <c r="G44">
        <f t="shared" si="5"/>
        <v>125</v>
      </c>
      <c r="H44" s="113"/>
      <c r="I44">
        <f>BRPL_EOD!AG44+BRPL_EOD!AH44</f>
        <v>35.46</v>
      </c>
      <c r="J44">
        <f>BYPL_EOD!AG44+BYPL_EOD!AH44</f>
        <v>20.14</v>
      </c>
      <c r="K44">
        <f>MES_EOD!AG44+MES_EOD!AH44</f>
        <v>7.6</v>
      </c>
      <c r="L44">
        <f>NDMC_EOD!AG44+NDMC_EOD!AH44</f>
        <v>37.64</v>
      </c>
      <c r="M44">
        <f>TPDDL_EOD!AG44+TPDDL_EOD!AH44</f>
        <v>24.17</v>
      </c>
      <c r="N44">
        <f t="shared" si="0"/>
        <v>125.01</v>
      </c>
      <c r="O44" s="113">
        <f t="shared" si="1"/>
        <v>-1.0000000000005116E-2</v>
      </c>
      <c r="P44">
        <v>35.457163426925845</v>
      </c>
      <c r="Q44">
        <v>20.138388928885689</v>
      </c>
      <c r="R44">
        <v>7.5993920486361084</v>
      </c>
      <c r="S44">
        <v>37.636989040876728</v>
      </c>
      <c r="T44">
        <v>24.168066554675626</v>
      </c>
      <c r="U44" s="115">
        <f t="shared" si="2"/>
        <v>125</v>
      </c>
      <c r="V44" s="113">
        <f t="shared" si="3"/>
        <v>0</v>
      </c>
    </row>
    <row r="45" spans="1:22">
      <c r="A45" t="s">
        <v>87</v>
      </c>
      <c r="B45">
        <f>PPCL!D45</f>
        <v>320</v>
      </c>
      <c r="C45">
        <f>PPCL!E45</f>
        <v>0</v>
      </c>
      <c r="D45">
        <f>PPCL!O45</f>
        <v>125</v>
      </c>
      <c r="E45">
        <f>PPCL!P45</f>
        <v>0</v>
      </c>
      <c r="F45">
        <f t="shared" si="4"/>
        <v>320</v>
      </c>
      <c r="G45">
        <f t="shared" si="5"/>
        <v>125</v>
      </c>
      <c r="H45" s="113"/>
      <c r="I45">
        <f>BRPL_EOD!AG45+BRPL_EOD!AH45</f>
        <v>35.46</v>
      </c>
      <c r="J45">
        <f>BYPL_EOD!AG45+BYPL_EOD!AH45</f>
        <v>20.14</v>
      </c>
      <c r="K45">
        <f>MES_EOD!AG45+MES_EOD!AH45</f>
        <v>7.6</v>
      </c>
      <c r="L45">
        <f>NDMC_EOD!AG45+NDMC_EOD!AH45</f>
        <v>37.64</v>
      </c>
      <c r="M45">
        <f>TPDDL_EOD!AG45+TPDDL_EOD!AH45</f>
        <v>24.17</v>
      </c>
      <c r="N45">
        <f t="shared" si="0"/>
        <v>125.01</v>
      </c>
      <c r="O45" s="113">
        <f t="shared" si="1"/>
        <v>-1.0000000000005116E-2</v>
      </c>
      <c r="P45">
        <v>35.457163426925845</v>
      </c>
      <c r="Q45">
        <v>20.138388928885689</v>
      </c>
      <c r="R45">
        <v>7.5993920486361084</v>
      </c>
      <c r="S45">
        <v>37.636989040876728</v>
      </c>
      <c r="T45">
        <v>24.168066554675626</v>
      </c>
      <c r="U45" s="115">
        <f t="shared" si="2"/>
        <v>125</v>
      </c>
      <c r="V45" s="113">
        <f t="shared" si="3"/>
        <v>0</v>
      </c>
    </row>
    <row r="46" spans="1:22">
      <c r="A46" t="s">
        <v>88</v>
      </c>
      <c r="B46">
        <f>PPCL!D46</f>
        <v>320</v>
      </c>
      <c r="C46">
        <f>PPCL!E46</f>
        <v>0</v>
      </c>
      <c r="D46">
        <f>PPCL!O46</f>
        <v>125</v>
      </c>
      <c r="E46">
        <f>PPCL!P46</f>
        <v>0</v>
      </c>
      <c r="F46">
        <f t="shared" si="4"/>
        <v>320</v>
      </c>
      <c r="G46">
        <f t="shared" si="5"/>
        <v>125</v>
      </c>
      <c r="H46" s="113"/>
      <c r="I46">
        <f>BRPL_EOD!AG46+BRPL_EOD!AH46</f>
        <v>35.46</v>
      </c>
      <c r="J46">
        <f>BYPL_EOD!AG46+BYPL_EOD!AH46</f>
        <v>20.14</v>
      </c>
      <c r="K46">
        <f>MES_EOD!AG46+MES_EOD!AH46</f>
        <v>7.6</v>
      </c>
      <c r="L46">
        <f>NDMC_EOD!AG46+NDMC_EOD!AH46</f>
        <v>37.64</v>
      </c>
      <c r="M46">
        <f>TPDDL_EOD!AG46+TPDDL_EOD!AH46</f>
        <v>24.17</v>
      </c>
      <c r="N46">
        <f t="shared" si="0"/>
        <v>125.01</v>
      </c>
      <c r="O46" s="113">
        <f t="shared" si="1"/>
        <v>-1.0000000000005116E-2</v>
      </c>
      <c r="P46">
        <v>35.457163426925845</v>
      </c>
      <c r="Q46">
        <v>20.138388928885689</v>
      </c>
      <c r="R46">
        <v>7.5993920486361084</v>
      </c>
      <c r="S46">
        <v>37.636989040876728</v>
      </c>
      <c r="T46">
        <v>24.168066554675626</v>
      </c>
      <c r="U46" s="115">
        <f t="shared" si="2"/>
        <v>125</v>
      </c>
      <c r="V46" s="113">
        <f t="shared" si="3"/>
        <v>0</v>
      </c>
    </row>
    <row r="47" spans="1:22">
      <c r="A47" t="s">
        <v>89</v>
      </c>
      <c r="B47">
        <f>PPCL!D47</f>
        <v>320</v>
      </c>
      <c r="C47">
        <f>PPCL!E47</f>
        <v>0</v>
      </c>
      <c r="D47">
        <f>PPCL!O47</f>
        <v>125</v>
      </c>
      <c r="E47">
        <f>PPCL!P47</f>
        <v>0</v>
      </c>
      <c r="F47">
        <f t="shared" si="4"/>
        <v>320</v>
      </c>
      <c r="G47">
        <f t="shared" si="5"/>
        <v>125</v>
      </c>
      <c r="H47" s="113"/>
      <c r="I47">
        <f>BRPL_EOD!AG47+BRPL_EOD!AH47</f>
        <v>35.46</v>
      </c>
      <c r="J47">
        <f>BYPL_EOD!AG47+BYPL_EOD!AH47</f>
        <v>20.14</v>
      </c>
      <c r="K47">
        <f>MES_EOD!AG47+MES_EOD!AH47</f>
        <v>7.6</v>
      </c>
      <c r="L47">
        <f>NDMC_EOD!AG47+NDMC_EOD!AH47</f>
        <v>37.64</v>
      </c>
      <c r="M47">
        <f>TPDDL_EOD!AG47+TPDDL_EOD!AH47</f>
        <v>24.17</v>
      </c>
      <c r="N47">
        <f t="shared" si="0"/>
        <v>125.01</v>
      </c>
      <c r="O47" s="113">
        <f t="shared" si="1"/>
        <v>-1.0000000000005116E-2</v>
      </c>
      <c r="P47">
        <v>35.457163426925845</v>
      </c>
      <c r="Q47">
        <v>20.138388928885689</v>
      </c>
      <c r="R47">
        <v>7.5993920486361084</v>
      </c>
      <c r="S47">
        <v>37.636989040876728</v>
      </c>
      <c r="T47">
        <v>24.168066554675626</v>
      </c>
      <c r="U47" s="115">
        <f t="shared" si="2"/>
        <v>125</v>
      </c>
      <c r="V47" s="113">
        <f t="shared" si="3"/>
        <v>0</v>
      </c>
    </row>
    <row r="48" spans="1:22">
      <c r="A48" t="s">
        <v>90</v>
      </c>
      <c r="B48">
        <f>PPCL!D48</f>
        <v>320</v>
      </c>
      <c r="C48">
        <f>PPCL!E48</f>
        <v>0</v>
      </c>
      <c r="D48">
        <f>PPCL!O48</f>
        <v>125</v>
      </c>
      <c r="E48">
        <f>PPCL!P48</f>
        <v>0</v>
      </c>
      <c r="F48">
        <f t="shared" si="4"/>
        <v>320</v>
      </c>
      <c r="G48">
        <f t="shared" si="5"/>
        <v>125</v>
      </c>
      <c r="H48" s="113"/>
      <c r="I48">
        <f>BRPL_EOD!AG48+BRPL_EOD!AH48</f>
        <v>35.46</v>
      </c>
      <c r="J48">
        <f>BYPL_EOD!AG48+BYPL_EOD!AH48</f>
        <v>20.14</v>
      </c>
      <c r="K48">
        <f>MES_EOD!AG48+MES_EOD!AH48</f>
        <v>7.6</v>
      </c>
      <c r="L48">
        <f>NDMC_EOD!AG48+NDMC_EOD!AH48</f>
        <v>37.64</v>
      </c>
      <c r="M48">
        <f>TPDDL_EOD!AG48+TPDDL_EOD!AH48</f>
        <v>24.17</v>
      </c>
      <c r="N48">
        <f t="shared" si="0"/>
        <v>125.01</v>
      </c>
      <c r="O48" s="113">
        <f t="shared" si="1"/>
        <v>-1.0000000000005116E-2</v>
      </c>
      <c r="P48">
        <v>35.457163426925845</v>
      </c>
      <c r="Q48">
        <v>20.138388928885689</v>
      </c>
      <c r="R48">
        <v>7.5993920486361084</v>
      </c>
      <c r="S48">
        <v>37.636989040876728</v>
      </c>
      <c r="T48">
        <v>24.168066554675626</v>
      </c>
      <c r="U48" s="115">
        <f t="shared" si="2"/>
        <v>125</v>
      </c>
      <c r="V48" s="113">
        <f t="shared" si="3"/>
        <v>0</v>
      </c>
    </row>
    <row r="49" spans="1:22">
      <c r="A49" t="s">
        <v>91</v>
      </c>
      <c r="B49">
        <f>PPCL!D49</f>
        <v>320</v>
      </c>
      <c r="C49">
        <f>PPCL!E49</f>
        <v>0</v>
      </c>
      <c r="D49">
        <f>PPCL!O49</f>
        <v>125</v>
      </c>
      <c r="E49">
        <f>PPCL!P49</f>
        <v>0</v>
      </c>
      <c r="F49">
        <f t="shared" si="4"/>
        <v>320</v>
      </c>
      <c r="G49">
        <f t="shared" si="5"/>
        <v>125</v>
      </c>
      <c r="H49" s="113"/>
      <c r="I49">
        <f>BRPL_EOD!AG49+BRPL_EOD!AH49</f>
        <v>35.46</v>
      </c>
      <c r="J49">
        <f>BYPL_EOD!AG49+BYPL_EOD!AH49</f>
        <v>20.14</v>
      </c>
      <c r="K49">
        <f>MES_EOD!AG49+MES_EOD!AH49</f>
        <v>7.6</v>
      </c>
      <c r="L49">
        <f>NDMC_EOD!AG49+NDMC_EOD!AH49</f>
        <v>37.64</v>
      </c>
      <c r="M49">
        <f>TPDDL_EOD!AG49+TPDDL_EOD!AH49</f>
        <v>24.17</v>
      </c>
      <c r="N49">
        <f t="shared" si="0"/>
        <v>125.01</v>
      </c>
      <c r="O49" s="113">
        <f t="shared" si="1"/>
        <v>-1.0000000000005116E-2</v>
      </c>
      <c r="P49">
        <v>35.457163426925845</v>
      </c>
      <c r="Q49">
        <v>20.138388928885689</v>
      </c>
      <c r="R49">
        <v>7.5993920486361084</v>
      </c>
      <c r="S49">
        <v>37.636989040876728</v>
      </c>
      <c r="T49">
        <v>24.168066554675626</v>
      </c>
      <c r="U49" s="115">
        <f t="shared" si="2"/>
        <v>125</v>
      </c>
      <c r="V49" s="113">
        <f t="shared" si="3"/>
        <v>0</v>
      </c>
    </row>
    <row r="50" spans="1:22">
      <c r="A50" t="s">
        <v>92</v>
      </c>
      <c r="B50">
        <f>PPCL!D50</f>
        <v>320</v>
      </c>
      <c r="C50">
        <f>PPCL!E50</f>
        <v>0</v>
      </c>
      <c r="D50">
        <f>PPCL!O50</f>
        <v>125</v>
      </c>
      <c r="E50">
        <f>PPCL!P50</f>
        <v>0</v>
      </c>
      <c r="F50">
        <f t="shared" si="4"/>
        <v>320</v>
      </c>
      <c r="G50">
        <f t="shared" si="5"/>
        <v>125</v>
      </c>
      <c r="H50" s="113"/>
      <c r="I50">
        <f>BRPL_EOD!AG50+BRPL_EOD!AH50</f>
        <v>35.46</v>
      </c>
      <c r="J50">
        <f>BYPL_EOD!AG50+BYPL_EOD!AH50</f>
        <v>20.14</v>
      </c>
      <c r="K50">
        <f>MES_EOD!AG50+MES_EOD!AH50</f>
        <v>7.6</v>
      </c>
      <c r="L50">
        <f>NDMC_EOD!AG50+NDMC_EOD!AH50</f>
        <v>37.64</v>
      </c>
      <c r="M50">
        <f>TPDDL_EOD!AG50+TPDDL_EOD!AH50</f>
        <v>24.17</v>
      </c>
      <c r="N50">
        <f t="shared" si="0"/>
        <v>125.01</v>
      </c>
      <c r="O50" s="113">
        <f t="shared" si="1"/>
        <v>-1.0000000000005116E-2</v>
      </c>
      <c r="P50">
        <v>35.457163426925845</v>
      </c>
      <c r="Q50">
        <v>20.138388928885689</v>
      </c>
      <c r="R50">
        <v>7.5993920486361084</v>
      </c>
      <c r="S50">
        <v>37.636989040876728</v>
      </c>
      <c r="T50">
        <v>24.168066554675626</v>
      </c>
      <c r="U50" s="115">
        <f t="shared" si="2"/>
        <v>125</v>
      </c>
      <c r="V50" s="113">
        <f t="shared" si="3"/>
        <v>0</v>
      </c>
    </row>
    <row r="51" spans="1:22">
      <c r="A51" t="s">
        <v>93</v>
      </c>
      <c r="B51">
        <f>PPCL!D51</f>
        <v>320</v>
      </c>
      <c r="C51">
        <f>PPCL!E51</f>
        <v>0</v>
      </c>
      <c r="D51">
        <f>PPCL!O51</f>
        <v>125</v>
      </c>
      <c r="E51">
        <f>PPCL!P51</f>
        <v>0</v>
      </c>
      <c r="F51">
        <f t="shared" si="4"/>
        <v>320</v>
      </c>
      <c r="G51">
        <f t="shared" si="5"/>
        <v>125</v>
      </c>
      <c r="H51" s="113"/>
      <c r="I51">
        <f>BRPL_EOD!AG51+BRPL_EOD!AH51</f>
        <v>35.46</v>
      </c>
      <c r="J51">
        <f>BYPL_EOD!AG51+BYPL_EOD!AH51</f>
        <v>20.14</v>
      </c>
      <c r="K51">
        <f>MES_EOD!AG51+MES_EOD!AH51</f>
        <v>7.6</v>
      </c>
      <c r="L51">
        <f>NDMC_EOD!AG51+NDMC_EOD!AH51</f>
        <v>37.64</v>
      </c>
      <c r="M51">
        <f>TPDDL_EOD!AG51+TPDDL_EOD!AH51</f>
        <v>24.17</v>
      </c>
      <c r="N51">
        <f t="shared" si="0"/>
        <v>125.01</v>
      </c>
      <c r="O51" s="113">
        <f t="shared" si="1"/>
        <v>-1.0000000000005116E-2</v>
      </c>
      <c r="P51">
        <v>35.457163426925845</v>
      </c>
      <c r="Q51">
        <v>20.138388928885689</v>
      </c>
      <c r="R51">
        <v>7.5993920486361084</v>
      </c>
      <c r="S51">
        <v>37.636989040876728</v>
      </c>
      <c r="T51">
        <v>24.168066554675626</v>
      </c>
      <c r="U51" s="115">
        <f t="shared" si="2"/>
        <v>125</v>
      </c>
      <c r="V51" s="113">
        <f t="shared" si="3"/>
        <v>0</v>
      </c>
    </row>
    <row r="52" spans="1:22">
      <c r="A52" t="s">
        <v>94</v>
      </c>
      <c r="B52">
        <f>PPCL!D52</f>
        <v>320</v>
      </c>
      <c r="C52">
        <f>PPCL!E52</f>
        <v>0</v>
      </c>
      <c r="D52">
        <f>PPCL!O52</f>
        <v>145</v>
      </c>
      <c r="E52">
        <f>PPCL!P52</f>
        <v>0</v>
      </c>
      <c r="F52">
        <f t="shared" si="4"/>
        <v>320</v>
      </c>
      <c r="G52">
        <f t="shared" si="5"/>
        <v>145</v>
      </c>
      <c r="H52" s="113"/>
      <c r="I52">
        <f>BRPL_EOD!AG52+BRPL_EOD!AH52</f>
        <v>41.13</v>
      </c>
      <c r="J52">
        <f>BYPL_EOD!AG52+BYPL_EOD!AH52</f>
        <v>23.36</v>
      </c>
      <c r="K52">
        <f>MES_EOD!AG52+MES_EOD!AH52</f>
        <v>8.81</v>
      </c>
      <c r="L52">
        <f>NDMC_EOD!AG52+NDMC_EOD!AH52</f>
        <v>43.66</v>
      </c>
      <c r="M52">
        <f>TPDDL_EOD!AG52+TPDDL_EOD!AH52</f>
        <v>28.03</v>
      </c>
      <c r="N52">
        <f t="shared" si="0"/>
        <v>144.99</v>
      </c>
      <c r="O52" s="113">
        <f t="shared" si="1"/>
        <v>9.9999999999909051E-3</v>
      </c>
      <c r="P52">
        <v>41.132836747361885</v>
      </c>
      <c r="Q52">
        <v>23.361611145596246</v>
      </c>
      <c r="R52">
        <v>8.8106076281122832</v>
      </c>
      <c r="S52">
        <v>43.663011242154624</v>
      </c>
      <c r="T52">
        <v>28.03193323677495</v>
      </c>
      <c r="U52" s="115">
        <f t="shared" si="2"/>
        <v>145</v>
      </c>
      <c r="V52" s="113">
        <f t="shared" si="3"/>
        <v>0</v>
      </c>
    </row>
    <row r="53" spans="1:22">
      <c r="A53" t="s">
        <v>95</v>
      </c>
      <c r="B53">
        <f>PPCL!D53</f>
        <v>320</v>
      </c>
      <c r="C53">
        <f>PPCL!E53</f>
        <v>0</v>
      </c>
      <c r="D53">
        <f>PPCL!O53</f>
        <v>150</v>
      </c>
      <c r="E53">
        <f>PPCL!P53</f>
        <v>0</v>
      </c>
      <c r="F53">
        <f t="shared" si="4"/>
        <v>320</v>
      </c>
      <c r="G53">
        <f t="shared" si="5"/>
        <v>150</v>
      </c>
      <c r="H53" s="113"/>
      <c r="I53">
        <f>BRPL_EOD!AG53+BRPL_EOD!AH53</f>
        <v>42.55</v>
      </c>
      <c r="J53">
        <f>BYPL_EOD!AG53+BYPL_EOD!AH53</f>
        <v>24.17</v>
      </c>
      <c r="K53">
        <f>MES_EOD!AG53+MES_EOD!AH53</f>
        <v>9.11</v>
      </c>
      <c r="L53">
        <f>NDMC_EOD!AG53+NDMC_EOD!AH53</f>
        <v>45.17</v>
      </c>
      <c r="M53">
        <f>TPDDL_EOD!AG53+TPDDL_EOD!AH53</f>
        <v>29</v>
      </c>
      <c r="N53">
        <f t="shared" si="0"/>
        <v>150</v>
      </c>
      <c r="O53" s="113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5">
        <f t="shared" si="2"/>
        <v>150</v>
      </c>
      <c r="V53" s="113">
        <f t="shared" si="3"/>
        <v>0</v>
      </c>
    </row>
    <row r="54" spans="1:22">
      <c r="A54" t="s">
        <v>96</v>
      </c>
      <c r="B54">
        <f>PPCL!D54</f>
        <v>320</v>
      </c>
      <c r="C54">
        <f>PPCL!E54</f>
        <v>0</v>
      </c>
      <c r="D54">
        <f>PPCL!O54</f>
        <v>155</v>
      </c>
      <c r="E54">
        <f>PPCL!P54</f>
        <v>0</v>
      </c>
      <c r="F54">
        <f t="shared" si="4"/>
        <v>320</v>
      </c>
      <c r="G54">
        <f t="shared" si="5"/>
        <v>155</v>
      </c>
      <c r="H54" s="113"/>
      <c r="I54">
        <f>BRPL_EOD!AG54+BRPL_EOD!AH54</f>
        <v>43.97</v>
      </c>
      <c r="J54">
        <f>BYPL_EOD!AG54+BYPL_EOD!AH54</f>
        <v>24.98</v>
      </c>
      <c r="K54">
        <f>MES_EOD!AG54+MES_EOD!AH54</f>
        <v>9.42</v>
      </c>
      <c r="L54">
        <f>NDMC_EOD!AG54+NDMC_EOD!AH54</f>
        <v>46.67</v>
      </c>
      <c r="M54">
        <f>TPDDL_EOD!AG54+TPDDL_EOD!AH54</f>
        <v>29.96</v>
      </c>
      <c r="N54">
        <f t="shared" si="0"/>
        <v>155</v>
      </c>
      <c r="O54" s="113">
        <f t="shared" si="1"/>
        <v>0</v>
      </c>
      <c r="P54">
        <v>43.97</v>
      </c>
      <c r="Q54">
        <v>24.98</v>
      </c>
      <c r="R54">
        <v>9.42</v>
      </c>
      <c r="S54">
        <v>46.67</v>
      </c>
      <c r="T54">
        <v>29.96</v>
      </c>
      <c r="U54" s="115">
        <f t="shared" si="2"/>
        <v>155</v>
      </c>
      <c r="V54" s="113">
        <f t="shared" si="3"/>
        <v>0</v>
      </c>
    </row>
    <row r="55" spans="1:22">
      <c r="A55" t="s">
        <v>97</v>
      </c>
      <c r="B55">
        <f>PPCL!D55</f>
        <v>320</v>
      </c>
      <c r="C55">
        <f>PPCL!E55</f>
        <v>0</v>
      </c>
      <c r="D55">
        <f>PPCL!O55</f>
        <v>155</v>
      </c>
      <c r="E55">
        <f>PPCL!P55</f>
        <v>0</v>
      </c>
      <c r="F55">
        <f t="shared" si="4"/>
        <v>320</v>
      </c>
      <c r="G55">
        <f t="shared" si="5"/>
        <v>155</v>
      </c>
      <c r="H55" s="113"/>
      <c r="I55">
        <f>BRPL_EOD!AG55+BRPL_EOD!AH55</f>
        <v>43.97</v>
      </c>
      <c r="J55">
        <f>BYPL_EOD!AG55+BYPL_EOD!AH55</f>
        <v>24.98</v>
      </c>
      <c r="K55">
        <f>MES_EOD!AG55+MES_EOD!AH55</f>
        <v>9.42</v>
      </c>
      <c r="L55">
        <f>NDMC_EOD!AG55+NDMC_EOD!AH55</f>
        <v>46.67</v>
      </c>
      <c r="M55">
        <f>TPDDL_EOD!AG55+TPDDL_EOD!AH55</f>
        <v>29.96</v>
      </c>
      <c r="N55">
        <f t="shared" si="0"/>
        <v>155</v>
      </c>
      <c r="O55" s="113">
        <f t="shared" si="1"/>
        <v>0</v>
      </c>
      <c r="P55">
        <v>43.97</v>
      </c>
      <c r="Q55">
        <v>24.98</v>
      </c>
      <c r="R55">
        <v>9.42</v>
      </c>
      <c r="S55">
        <v>46.67</v>
      </c>
      <c r="T55">
        <v>29.96</v>
      </c>
      <c r="U55" s="115">
        <f t="shared" si="2"/>
        <v>155</v>
      </c>
      <c r="V55" s="113">
        <f t="shared" si="3"/>
        <v>0</v>
      </c>
    </row>
    <row r="56" spans="1:22">
      <c r="A56" t="s">
        <v>98</v>
      </c>
      <c r="B56">
        <f>PPCL!D56</f>
        <v>320</v>
      </c>
      <c r="C56">
        <f>PPCL!E56</f>
        <v>0</v>
      </c>
      <c r="D56">
        <f>PPCL!O56</f>
        <v>152</v>
      </c>
      <c r="E56">
        <f>PPCL!P56</f>
        <v>0</v>
      </c>
      <c r="F56">
        <f t="shared" si="4"/>
        <v>320</v>
      </c>
      <c r="G56">
        <f t="shared" si="5"/>
        <v>152</v>
      </c>
      <c r="H56" s="113"/>
      <c r="I56">
        <f>BRPL_EOD!AG56+BRPL_EOD!AH56</f>
        <v>43.12</v>
      </c>
      <c r="J56">
        <f>BYPL_EOD!AG56+BYPL_EOD!AH56</f>
        <v>24.49</v>
      </c>
      <c r="K56">
        <f>MES_EOD!AG56+MES_EOD!AH56</f>
        <v>9.24</v>
      </c>
      <c r="L56">
        <f>NDMC_EOD!AG56+NDMC_EOD!AH56</f>
        <v>45.77</v>
      </c>
      <c r="M56">
        <f>TPDDL_EOD!AG56+TPDDL_EOD!AH56</f>
        <v>29.38</v>
      </c>
      <c r="N56">
        <f t="shared" si="0"/>
        <v>152</v>
      </c>
      <c r="O56" s="113">
        <f t="shared" si="1"/>
        <v>0</v>
      </c>
      <c r="P56">
        <v>43.12</v>
      </c>
      <c r="Q56">
        <v>24.49</v>
      </c>
      <c r="R56">
        <v>9.24</v>
      </c>
      <c r="S56">
        <v>45.77</v>
      </c>
      <c r="T56">
        <v>29.38</v>
      </c>
      <c r="U56" s="115">
        <f t="shared" si="2"/>
        <v>152</v>
      </c>
      <c r="V56" s="113">
        <f t="shared" si="3"/>
        <v>0</v>
      </c>
    </row>
    <row r="57" spans="1:22">
      <c r="A57" t="s">
        <v>99</v>
      </c>
      <c r="B57">
        <f>PPCL!D57</f>
        <v>320</v>
      </c>
      <c r="C57">
        <f>PPCL!E57</f>
        <v>0</v>
      </c>
      <c r="D57">
        <f>PPCL!O57</f>
        <v>152</v>
      </c>
      <c r="E57">
        <f>PPCL!P57</f>
        <v>0</v>
      </c>
      <c r="F57">
        <f t="shared" si="4"/>
        <v>320</v>
      </c>
      <c r="G57">
        <f t="shared" si="5"/>
        <v>152</v>
      </c>
      <c r="H57" s="113"/>
      <c r="I57">
        <f>BRPL_EOD!AG57+BRPL_EOD!AH57</f>
        <v>43.12</v>
      </c>
      <c r="J57">
        <f>BYPL_EOD!AG57+BYPL_EOD!AH57</f>
        <v>24.49</v>
      </c>
      <c r="K57">
        <f>MES_EOD!AG57+MES_EOD!AH57</f>
        <v>9.24</v>
      </c>
      <c r="L57">
        <f>NDMC_EOD!AG57+NDMC_EOD!AH57</f>
        <v>45.77</v>
      </c>
      <c r="M57">
        <f>TPDDL_EOD!AG57+TPDDL_EOD!AH57</f>
        <v>29.38</v>
      </c>
      <c r="N57">
        <f t="shared" si="0"/>
        <v>152</v>
      </c>
      <c r="O57" s="113">
        <f t="shared" si="1"/>
        <v>0</v>
      </c>
      <c r="P57">
        <v>43.12</v>
      </c>
      <c r="Q57">
        <v>24.49</v>
      </c>
      <c r="R57">
        <v>9.24</v>
      </c>
      <c r="S57">
        <v>45.77</v>
      </c>
      <c r="T57">
        <v>29.38</v>
      </c>
      <c r="U57" s="115">
        <f t="shared" si="2"/>
        <v>152</v>
      </c>
      <c r="V57" s="113">
        <f t="shared" si="3"/>
        <v>0</v>
      </c>
    </row>
    <row r="58" spans="1:22">
      <c r="A58" t="s">
        <v>100</v>
      </c>
      <c r="B58">
        <f>PPCL!D58</f>
        <v>320</v>
      </c>
      <c r="C58">
        <f>PPCL!E58</f>
        <v>0</v>
      </c>
      <c r="D58">
        <f>PPCL!O58</f>
        <v>152</v>
      </c>
      <c r="E58">
        <f>PPCL!P58</f>
        <v>0</v>
      </c>
      <c r="F58">
        <f t="shared" si="4"/>
        <v>320</v>
      </c>
      <c r="G58">
        <f t="shared" si="5"/>
        <v>152</v>
      </c>
      <c r="H58" s="113"/>
      <c r="I58">
        <f>BRPL_EOD!AG58+BRPL_EOD!AH58</f>
        <v>43.12</v>
      </c>
      <c r="J58">
        <f>BYPL_EOD!AG58+BYPL_EOD!AH58</f>
        <v>24.49</v>
      </c>
      <c r="K58">
        <f>MES_EOD!AG58+MES_EOD!AH58</f>
        <v>9.24</v>
      </c>
      <c r="L58">
        <f>NDMC_EOD!AG58+NDMC_EOD!AH58</f>
        <v>45.77</v>
      </c>
      <c r="M58">
        <f>TPDDL_EOD!AG58+TPDDL_EOD!AH58</f>
        <v>29.38</v>
      </c>
      <c r="N58">
        <f t="shared" si="0"/>
        <v>152</v>
      </c>
      <c r="O58" s="113">
        <f t="shared" si="1"/>
        <v>0</v>
      </c>
      <c r="P58">
        <v>43.12</v>
      </c>
      <c r="Q58">
        <v>24.49</v>
      </c>
      <c r="R58">
        <v>9.24</v>
      </c>
      <c r="S58">
        <v>45.77</v>
      </c>
      <c r="T58">
        <v>29.38</v>
      </c>
      <c r="U58" s="115">
        <f t="shared" si="2"/>
        <v>152</v>
      </c>
      <c r="V58" s="113">
        <f t="shared" si="3"/>
        <v>0</v>
      </c>
    </row>
    <row r="59" spans="1:22">
      <c r="A59" t="s">
        <v>101</v>
      </c>
      <c r="B59">
        <f>PPCL!D59</f>
        <v>320</v>
      </c>
      <c r="C59">
        <f>PPCL!E59</f>
        <v>0</v>
      </c>
      <c r="D59">
        <f>PPCL!O59</f>
        <v>152</v>
      </c>
      <c r="E59">
        <f>PPCL!P59</f>
        <v>0</v>
      </c>
      <c r="F59">
        <f t="shared" si="4"/>
        <v>320</v>
      </c>
      <c r="G59">
        <f t="shared" si="5"/>
        <v>152</v>
      </c>
      <c r="H59" s="113"/>
      <c r="I59">
        <f>BRPL_EOD!AG59+BRPL_EOD!AH59</f>
        <v>43.12</v>
      </c>
      <c r="J59">
        <f>BYPL_EOD!AG59+BYPL_EOD!AH59</f>
        <v>24.49</v>
      </c>
      <c r="K59">
        <f>MES_EOD!AG59+MES_EOD!AH59</f>
        <v>9.24</v>
      </c>
      <c r="L59">
        <f>NDMC_EOD!AG59+NDMC_EOD!AH59</f>
        <v>45.77</v>
      </c>
      <c r="M59">
        <f>TPDDL_EOD!AG59+TPDDL_EOD!AH59</f>
        <v>29.38</v>
      </c>
      <c r="N59">
        <f t="shared" si="0"/>
        <v>152</v>
      </c>
      <c r="O59" s="113">
        <f t="shared" si="1"/>
        <v>0</v>
      </c>
      <c r="P59">
        <v>43.12</v>
      </c>
      <c r="Q59">
        <v>24.49</v>
      </c>
      <c r="R59">
        <v>9.24</v>
      </c>
      <c r="S59">
        <v>45.77</v>
      </c>
      <c r="T59">
        <v>29.38</v>
      </c>
      <c r="U59" s="115">
        <f t="shared" si="2"/>
        <v>152</v>
      </c>
      <c r="V59" s="113">
        <f t="shared" si="3"/>
        <v>0</v>
      </c>
    </row>
    <row r="60" spans="1:22">
      <c r="A60" t="s">
        <v>102</v>
      </c>
      <c r="B60">
        <f>PPCL!D60</f>
        <v>320</v>
      </c>
      <c r="C60">
        <f>PPCL!E60</f>
        <v>0</v>
      </c>
      <c r="D60">
        <f>PPCL!O60</f>
        <v>152</v>
      </c>
      <c r="E60">
        <f>PPCL!P60</f>
        <v>0</v>
      </c>
      <c r="F60">
        <f t="shared" si="4"/>
        <v>320</v>
      </c>
      <c r="G60">
        <f t="shared" si="5"/>
        <v>152</v>
      </c>
      <c r="H60" s="113"/>
      <c r="I60">
        <f>BRPL_EOD!AG60+BRPL_EOD!AH60</f>
        <v>43.12</v>
      </c>
      <c r="J60">
        <f>BYPL_EOD!AG60+BYPL_EOD!AH60</f>
        <v>24.49</v>
      </c>
      <c r="K60">
        <f>MES_EOD!AG60+MES_EOD!AH60</f>
        <v>9.24</v>
      </c>
      <c r="L60">
        <f>NDMC_EOD!AG60+NDMC_EOD!AH60</f>
        <v>45.77</v>
      </c>
      <c r="M60">
        <f>TPDDL_EOD!AG60+TPDDL_EOD!AH60</f>
        <v>29.38</v>
      </c>
      <c r="N60">
        <f t="shared" si="0"/>
        <v>152</v>
      </c>
      <c r="O60" s="113">
        <f t="shared" si="1"/>
        <v>0</v>
      </c>
      <c r="P60">
        <v>43.12</v>
      </c>
      <c r="Q60">
        <v>24.49</v>
      </c>
      <c r="R60">
        <v>9.24</v>
      </c>
      <c r="S60">
        <v>45.77</v>
      </c>
      <c r="T60">
        <v>29.38</v>
      </c>
      <c r="U60" s="115">
        <f t="shared" si="2"/>
        <v>152</v>
      </c>
      <c r="V60" s="113">
        <f t="shared" si="3"/>
        <v>0</v>
      </c>
    </row>
    <row r="61" spans="1:22">
      <c r="A61" t="s">
        <v>103</v>
      </c>
      <c r="B61">
        <f>PPCL!D61</f>
        <v>320</v>
      </c>
      <c r="C61">
        <f>PPCL!E61</f>
        <v>0</v>
      </c>
      <c r="D61">
        <f>PPCL!O61</f>
        <v>152</v>
      </c>
      <c r="E61">
        <f>PPCL!P61</f>
        <v>0</v>
      </c>
      <c r="F61">
        <f t="shared" si="4"/>
        <v>320</v>
      </c>
      <c r="G61">
        <f t="shared" si="5"/>
        <v>152</v>
      </c>
      <c r="H61" s="113"/>
      <c r="I61">
        <f>BRPL_EOD!AG61+BRPL_EOD!AH61</f>
        <v>43.12</v>
      </c>
      <c r="J61">
        <f>BYPL_EOD!AG61+BYPL_EOD!AH61</f>
        <v>24.49</v>
      </c>
      <c r="K61">
        <f>MES_EOD!AG61+MES_EOD!AH61</f>
        <v>9.24</v>
      </c>
      <c r="L61">
        <f>NDMC_EOD!AG61+NDMC_EOD!AH61</f>
        <v>45.77</v>
      </c>
      <c r="M61">
        <f>TPDDL_EOD!AG61+TPDDL_EOD!AH61</f>
        <v>29.38</v>
      </c>
      <c r="N61">
        <f t="shared" si="0"/>
        <v>152</v>
      </c>
      <c r="O61" s="113">
        <f t="shared" si="1"/>
        <v>0</v>
      </c>
      <c r="P61">
        <v>43.12</v>
      </c>
      <c r="Q61">
        <v>24.49</v>
      </c>
      <c r="R61">
        <v>9.24</v>
      </c>
      <c r="S61">
        <v>45.77</v>
      </c>
      <c r="T61">
        <v>29.38</v>
      </c>
      <c r="U61" s="115">
        <f t="shared" si="2"/>
        <v>152</v>
      </c>
      <c r="V61" s="113">
        <f t="shared" si="3"/>
        <v>0</v>
      </c>
    </row>
    <row r="62" spans="1:22">
      <c r="A62" t="s">
        <v>104</v>
      </c>
      <c r="B62">
        <f>PPCL!D62</f>
        <v>320</v>
      </c>
      <c r="C62">
        <f>PPCL!E62</f>
        <v>0</v>
      </c>
      <c r="D62">
        <f>PPCL!O62</f>
        <v>152</v>
      </c>
      <c r="E62">
        <f>PPCL!P62</f>
        <v>0</v>
      </c>
      <c r="F62">
        <f t="shared" si="4"/>
        <v>320</v>
      </c>
      <c r="G62">
        <f t="shared" si="5"/>
        <v>152</v>
      </c>
      <c r="H62" s="113"/>
      <c r="I62">
        <f>BRPL_EOD!AG62+BRPL_EOD!AH62</f>
        <v>43.12</v>
      </c>
      <c r="J62">
        <f>BYPL_EOD!AG62+BYPL_EOD!AH62</f>
        <v>24.49</v>
      </c>
      <c r="K62">
        <f>MES_EOD!AG62+MES_EOD!AH62</f>
        <v>9.24</v>
      </c>
      <c r="L62">
        <f>NDMC_EOD!AG62+NDMC_EOD!AH62</f>
        <v>45.77</v>
      </c>
      <c r="M62">
        <f>TPDDL_EOD!AG62+TPDDL_EOD!AH62</f>
        <v>29.38</v>
      </c>
      <c r="N62">
        <f t="shared" si="0"/>
        <v>152</v>
      </c>
      <c r="O62" s="113">
        <f t="shared" si="1"/>
        <v>0</v>
      </c>
      <c r="P62">
        <v>43.12</v>
      </c>
      <c r="Q62">
        <v>24.49</v>
      </c>
      <c r="R62">
        <v>9.24</v>
      </c>
      <c r="S62">
        <v>45.77</v>
      </c>
      <c r="T62">
        <v>29.38</v>
      </c>
      <c r="U62" s="115">
        <f t="shared" si="2"/>
        <v>152</v>
      </c>
      <c r="V62" s="113">
        <f t="shared" si="3"/>
        <v>0</v>
      </c>
    </row>
    <row r="63" spans="1:22">
      <c r="A63" t="s">
        <v>105</v>
      </c>
      <c r="B63">
        <f>PPCL!D63</f>
        <v>320</v>
      </c>
      <c r="C63">
        <f>PPCL!E63</f>
        <v>0</v>
      </c>
      <c r="D63">
        <f>PPCL!O63</f>
        <v>152</v>
      </c>
      <c r="E63">
        <f>PPCL!P63</f>
        <v>0</v>
      </c>
      <c r="F63">
        <f t="shared" si="4"/>
        <v>320</v>
      </c>
      <c r="G63">
        <f t="shared" si="5"/>
        <v>152</v>
      </c>
      <c r="H63" s="113"/>
      <c r="I63">
        <f>BRPL_EOD!AG63+BRPL_EOD!AH63</f>
        <v>43.12</v>
      </c>
      <c r="J63">
        <f>BYPL_EOD!AG63+BYPL_EOD!AH63</f>
        <v>24.49</v>
      </c>
      <c r="K63">
        <f>MES_EOD!AG63+MES_EOD!AH63</f>
        <v>9.24</v>
      </c>
      <c r="L63">
        <f>NDMC_EOD!AG63+NDMC_EOD!AH63</f>
        <v>45.77</v>
      </c>
      <c r="M63">
        <f>TPDDL_EOD!AG63+TPDDL_EOD!AH63</f>
        <v>29.38</v>
      </c>
      <c r="N63">
        <f t="shared" si="0"/>
        <v>152</v>
      </c>
      <c r="O63" s="113">
        <f t="shared" si="1"/>
        <v>0</v>
      </c>
      <c r="P63">
        <v>43.12</v>
      </c>
      <c r="Q63">
        <v>24.49</v>
      </c>
      <c r="R63">
        <v>9.24</v>
      </c>
      <c r="S63">
        <v>45.77</v>
      </c>
      <c r="T63">
        <v>29.38</v>
      </c>
      <c r="U63" s="115">
        <f t="shared" si="2"/>
        <v>152</v>
      </c>
      <c r="V63" s="113">
        <f t="shared" si="3"/>
        <v>0</v>
      </c>
    </row>
    <row r="64" spans="1:22">
      <c r="A64" t="s">
        <v>106</v>
      </c>
      <c r="B64">
        <f>PPCL!D64</f>
        <v>320</v>
      </c>
      <c r="C64">
        <f>PPCL!E64</f>
        <v>0</v>
      </c>
      <c r="D64">
        <f>PPCL!O64</f>
        <v>152</v>
      </c>
      <c r="E64">
        <f>PPCL!P64</f>
        <v>0</v>
      </c>
      <c r="F64">
        <f t="shared" si="4"/>
        <v>320</v>
      </c>
      <c r="G64">
        <f t="shared" si="5"/>
        <v>152</v>
      </c>
      <c r="H64" s="113"/>
      <c r="I64">
        <f>BRPL_EOD!AG64+BRPL_EOD!AH64</f>
        <v>43.12</v>
      </c>
      <c r="J64">
        <f>BYPL_EOD!AG64+BYPL_EOD!AH64</f>
        <v>24.49</v>
      </c>
      <c r="K64">
        <f>MES_EOD!AG64+MES_EOD!AH64</f>
        <v>9.24</v>
      </c>
      <c r="L64">
        <f>NDMC_EOD!AG64+NDMC_EOD!AH64</f>
        <v>45.77</v>
      </c>
      <c r="M64">
        <f>TPDDL_EOD!AG64+TPDDL_EOD!AH64</f>
        <v>29.38</v>
      </c>
      <c r="N64">
        <f t="shared" si="0"/>
        <v>152</v>
      </c>
      <c r="O64" s="113">
        <f t="shared" si="1"/>
        <v>0</v>
      </c>
      <c r="P64">
        <v>43.12</v>
      </c>
      <c r="Q64">
        <v>24.49</v>
      </c>
      <c r="R64">
        <v>9.24</v>
      </c>
      <c r="S64">
        <v>45.77</v>
      </c>
      <c r="T64">
        <v>29.38</v>
      </c>
      <c r="U64" s="115">
        <f t="shared" si="2"/>
        <v>152</v>
      </c>
      <c r="V64" s="113">
        <f t="shared" si="3"/>
        <v>0</v>
      </c>
    </row>
    <row r="65" spans="1:22">
      <c r="A65" t="s">
        <v>107</v>
      </c>
      <c r="B65">
        <f>PPCL!D65</f>
        <v>320</v>
      </c>
      <c r="C65">
        <f>PPCL!E65</f>
        <v>0</v>
      </c>
      <c r="D65">
        <f>PPCL!O65</f>
        <v>152</v>
      </c>
      <c r="E65">
        <f>PPCL!P65</f>
        <v>0</v>
      </c>
      <c r="F65">
        <f t="shared" si="4"/>
        <v>320</v>
      </c>
      <c r="G65">
        <f t="shared" si="5"/>
        <v>152</v>
      </c>
      <c r="H65" s="113"/>
      <c r="I65">
        <f>BRPL_EOD!AG65+BRPL_EOD!AH65</f>
        <v>43.12</v>
      </c>
      <c r="J65">
        <f>BYPL_EOD!AG65+BYPL_EOD!AH65</f>
        <v>24.49</v>
      </c>
      <c r="K65">
        <f>MES_EOD!AG65+MES_EOD!AH65</f>
        <v>9.24</v>
      </c>
      <c r="L65">
        <f>NDMC_EOD!AG65+NDMC_EOD!AH65</f>
        <v>45.77</v>
      </c>
      <c r="M65">
        <f>TPDDL_EOD!AG65+TPDDL_EOD!AH65</f>
        <v>29.38</v>
      </c>
      <c r="N65">
        <f t="shared" si="0"/>
        <v>152</v>
      </c>
      <c r="O65" s="113">
        <f t="shared" si="1"/>
        <v>0</v>
      </c>
      <c r="P65">
        <v>43.12</v>
      </c>
      <c r="Q65">
        <v>24.49</v>
      </c>
      <c r="R65">
        <v>9.24</v>
      </c>
      <c r="S65">
        <v>45.77</v>
      </c>
      <c r="T65">
        <v>29.38</v>
      </c>
      <c r="U65" s="115">
        <f t="shared" si="2"/>
        <v>152</v>
      </c>
      <c r="V65" s="113">
        <f t="shared" si="3"/>
        <v>0</v>
      </c>
    </row>
    <row r="66" spans="1:22">
      <c r="A66" t="s">
        <v>108</v>
      </c>
      <c r="B66">
        <f>PPCL!D66</f>
        <v>320</v>
      </c>
      <c r="C66">
        <f>PPCL!E66</f>
        <v>0</v>
      </c>
      <c r="D66">
        <f>PPCL!O66</f>
        <v>152</v>
      </c>
      <c r="E66">
        <f>PPCL!P66</f>
        <v>0</v>
      </c>
      <c r="F66">
        <f t="shared" si="4"/>
        <v>320</v>
      </c>
      <c r="G66">
        <f t="shared" si="5"/>
        <v>152</v>
      </c>
      <c r="H66" s="113"/>
      <c r="I66">
        <f>BRPL_EOD!AG66+BRPL_EOD!AH66</f>
        <v>43.12</v>
      </c>
      <c r="J66">
        <f>BYPL_EOD!AG66+BYPL_EOD!AH66</f>
        <v>24.49</v>
      </c>
      <c r="K66">
        <f>MES_EOD!AG66+MES_EOD!AH66</f>
        <v>9.24</v>
      </c>
      <c r="L66">
        <f>NDMC_EOD!AG66+NDMC_EOD!AH66</f>
        <v>45.77</v>
      </c>
      <c r="M66">
        <f>TPDDL_EOD!AG66+TPDDL_EOD!AH66</f>
        <v>29.38</v>
      </c>
      <c r="N66">
        <f t="shared" si="0"/>
        <v>152</v>
      </c>
      <c r="O66" s="113">
        <f t="shared" si="1"/>
        <v>0</v>
      </c>
      <c r="P66">
        <v>43.12</v>
      </c>
      <c r="Q66">
        <v>24.49</v>
      </c>
      <c r="R66">
        <v>9.24</v>
      </c>
      <c r="S66">
        <v>45.77</v>
      </c>
      <c r="T66">
        <v>29.38</v>
      </c>
      <c r="U66" s="115">
        <f t="shared" si="2"/>
        <v>152</v>
      </c>
      <c r="V66" s="113">
        <f t="shared" si="3"/>
        <v>0</v>
      </c>
    </row>
    <row r="67" spans="1:22">
      <c r="A67" t="s">
        <v>109</v>
      </c>
      <c r="B67">
        <f>PPCL!D67</f>
        <v>320</v>
      </c>
      <c r="C67">
        <f>PPCL!E67</f>
        <v>0</v>
      </c>
      <c r="D67">
        <f>PPCL!O67</f>
        <v>152</v>
      </c>
      <c r="E67">
        <f>PPCL!P67</f>
        <v>0</v>
      </c>
      <c r="F67">
        <f t="shared" si="4"/>
        <v>320</v>
      </c>
      <c r="G67">
        <f t="shared" si="5"/>
        <v>152</v>
      </c>
      <c r="H67" s="113"/>
      <c r="I67">
        <f>BRPL_EOD!AG67+BRPL_EOD!AH67</f>
        <v>43.12</v>
      </c>
      <c r="J67">
        <f>BYPL_EOD!AG67+BYPL_EOD!AH67</f>
        <v>24.49</v>
      </c>
      <c r="K67">
        <f>MES_EOD!AG67+MES_EOD!AH67</f>
        <v>9.24</v>
      </c>
      <c r="L67">
        <f>NDMC_EOD!AG67+NDMC_EOD!AH67</f>
        <v>45.77</v>
      </c>
      <c r="M67">
        <f>TPDDL_EOD!AG67+TPDDL_EOD!AH67</f>
        <v>29.38</v>
      </c>
      <c r="N67">
        <f t="shared" ref="N67:N98" si="6">SUM(I67:M67)</f>
        <v>152</v>
      </c>
      <c r="O67" s="113">
        <f t="shared" ref="O67:O98" si="7">G67-N67</f>
        <v>0</v>
      </c>
      <c r="P67">
        <v>43.12</v>
      </c>
      <c r="Q67">
        <v>24.49</v>
      </c>
      <c r="R67">
        <v>9.24</v>
      </c>
      <c r="S67">
        <v>45.77</v>
      </c>
      <c r="T67">
        <v>29.38</v>
      </c>
      <c r="U67" s="115">
        <f t="shared" ref="U67:U98" si="8">SUM(P67:T67)</f>
        <v>152</v>
      </c>
      <c r="V67" s="113">
        <f t="shared" ref="V67:V99" si="9">G67-U67</f>
        <v>0</v>
      </c>
    </row>
    <row r="68" spans="1:22">
      <c r="A68" t="s">
        <v>110</v>
      </c>
      <c r="B68">
        <f>PPCL!D68</f>
        <v>320</v>
      </c>
      <c r="C68">
        <f>PPCL!E68</f>
        <v>0</v>
      </c>
      <c r="D68">
        <f>PPCL!O68</f>
        <v>152</v>
      </c>
      <c r="E68">
        <f>PPCL!P68</f>
        <v>0</v>
      </c>
      <c r="F68">
        <f t="shared" ref="F68:F98" si="10">B68+C68</f>
        <v>320</v>
      </c>
      <c r="G68">
        <f t="shared" ref="G68:G98" si="11">D68+E68</f>
        <v>152</v>
      </c>
      <c r="H68" s="113"/>
      <c r="I68">
        <f>BRPL_EOD!AG68+BRPL_EOD!AH68</f>
        <v>43.12</v>
      </c>
      <c r="J68">
        <f>BYPL_EOD!AG68+BYPL_EOD!AH68</f>
        <v>24.49</v>
      </c>
      <c r="K68">
        <f>MES_EOD!AG68+MES_EOD!AH68</f>
        <v>9.24</v>
      </c>
      <c r="L68">
        <f>NDMC_EOD!AG68+NDMC_EOD!AH68</f>
        <v>45.77</v>
      </c>
      <c r="M68">
        <f>TPDDL_EOD!AG68+TPDDL_EOD!AH68</f>
        <v>29.38</v>
      </c>
      <c r="N68">
        <f t="shared" si="6"/>
        <v>152</v>
      </c>
      <c r="O68" s="113">
        <f t="shared" si="7"/>
        <v>0</v>
      </c>
      <c r="P68">
        <v>43.12</v>
      </c>
      <c r="Q68">
        <v>24.49</v>
      </c>
      <c r="R68">
        <v>9.24</v>
      </c>
      <c r="S68">
        <v>45.77</v>
      </c>
      <c r="T68">
        <v>29.38</v>
      </c>
      <c r="U68" s="115">
        <f t="shared" si="8"/>
        <v>152</v>
      </c>
      <c r="V68" s="113">
        <f t="shared" si="9"/>
        <v>0</v>
      </c>
    </row>
    <row r="69" spans="1:22">
      <c r="A69" t="s">
        <v>111</v>
      </c>
      <c r="B69">
        <f>PPCL!D69</f>
        <v>320</v>
      </c>
      <c r="C69">
        <f>PPCL!E69</f>
        <v>0</v>
      </c>
      <c r="D69">
        <f>PPCL!O69</f>
        <v>154</v>
      </c>
      <c r="E69">
        <f>PPCL!P69</f>
        <v>0</v>
      </c>
      <c r="F69">
        <f t="shared" si="10"/>
        <v>320</v>
      </c>
      <c r="G69">
        <f t="shared" si="11"/>
        <v>154</v>
      </c>
      <c r="H69" s="113"/>
      <c r="I69">
        <f>BRPL_EOD!AG69+BRPL_EOD!AH69</f>
        <v>43.68</v>
      </c>
      <c r="J69">
        <f>BYPL_EOD!AG69+BYPL_EOD!AH69</f>
        <v>24.81</v>
      </c>
      <c r="K69">
        <f>MES_EOD!AG69+MES_EOD!AH69</f>
        <v>9.36</v>
      </c>
      <c r="L69">
        <f>NDMC_EOD!AG69+NDMC_EOD!AH69</f>
        <v>46.37</v>
      </c>
      <c r="M69">
        <f>TPDDL_EOD!AG69+TPDDL_EOD!AH69</f>
        <v>29.77</v>
      </c>
      <c r="N69">
        <f t="shared" si="6"/>
        <v>153.99</v>
      </c>
      <c r="O69" s="113">
        <f t="shared" si="7"/>
        <v>9.9999999999909051E-3</v>
      </c>
      <c r="P69">
        <v>43.682836547827776</v>
      </c>
      <c r="Q69">
        <v>24.811611143580748</v>
      </c>
      <c r="R69">
        <v>9.3606078316773811</v>
      </c>
      <c r="S69">
        <v>46.373011234495742</v>
      </c>
      <c r="T69">
        <v>29.771933242418335</v>
      </c>
      <c r="U69" s="115">
        <f t="shared" si="8"/>
        <v>153.99999999999997</v>
      </c>
      <c r="V69" s="113">
        <f t="shared" si="9"/>
        <v>0</v>
      </c>
    </row>
    <row r="70" spans="1:22">
      <c r="A70" t="s">
        <v>112</v>
      </c>
      <c r="B70">
        <f>PPCL!D70</f>
        <v>320</v>
      </c>
      <c r="C70">
        <f>PPCL!E70</f>
        <v>0</v>
      </c>
      <c r="D70">
        <f>PPCL!O70</f>
        <v>154</v>
      </c>
      <c r="E70">
        <f>PPCL!P70</f>
        <v>0</v>
      </c>
      <c r="F70">
        <f t="shared" si="10"/>
        <v>320</v>
      </c>
      <c r="G70">
        <f t="shared" si="11"/>
        <v>154</v>
      </c>
      <c r="H70" s="113"/>
      <c r="I70">
        <f>BRPL_EOD!AG70+BRPL_EOD!AH70</f>
        <v>43.68</v>
      </c>
      <c r="J70">
        <f>BYPL_EOD!AG70+BYPL_EOD!AH70</f>
        <v>24.81</v>
      </c>
      <c r="K70">
        <f>MES_EOD!AG70+MES_EOD!AH70</f>
        <v>9.36</v>
      </c>
      <c r="L70">
        <f>NDMC_EOD!AG70+NDMC_EOD!AH70</f>
        <v>46.37</v>
      </c>
      <c r="M70">
        <f>TPDDL_EOD!AG70+TPDDL_EOD!AH70</f>
        <v>29.77</v>
      </c>
      <c r="N70">
        <f t="shared" si="6"/>
        <v>153.99</v>
      </c>
      <c r="O70" s="113">
        <f t="shared" si="7"/>
        <v>9.9999999999909051E-3</v>
      </c>
      <c r="P70">
        <v>43.682836547827776</v>
      </c>
      <c r="Q70">
        <v>24.811611143580748</v>
      </c>
      <c r="R70">
        <v>9.3606078316773811</v>
      </c>
      <c r="S70">
        <v>46.373011234495742</v>
      </c>
      <c r="T70">
        <v>29.771933242418335</v>
      </c>
      <c r="U70" s="115">
        <f t="shared" si="8"/>
        <v>153.99999999999997</v>
      </c>
      <c r="V70" s="113">
        <f t="shared" si="9"/>
        <v>0</v>
      </c>
    </row>
    <row r="71" spans="1:22">
      <c r="A71" t="s">
        <v>113</v>
      </c>
      <c r="B71">
        <f>PPCL!D71</f>
        <v>320</v>
      </c>
      <c r="C71">
        <f>PPCL!E71</f>
        <v>0</v>
      </c>
      <c r="D71">
        <f>PPCL!O71</f>
        <v>154</v>
      </c>
      <c r="E71">
        <f>PPCL!P71</f>
        <v>0</v>
      </c>
      <c r="F71">
        <f t="shared" si="10"/>
        <v>320</v>
      </c>
      <c r="G71">
        <f t="shared" si="11"/>
        <v>154</v>
      </c>
      <c r="H71" s="113"/>
      <c r="I71">
        <f>BRPL_EOD!AG71+BRPL_EOD!AH71</f>
        <v>43.68</v>
      </c>
      <c r="J71">
        <f>BYPL_EOD!AG71+BYPL_EOD!AH71</f>
        <v>24.81</v>
      </c>
      <c r="K71">
        <f>MES_EOD!AG71+MES_EOD!AH71</f>
        <v>9.36</v>
      </c>
      <c r="L71">
        <f>NDMC_EOD!AG71+NDMC_EOD!AH71</f>
        <v>46.37</v>
      </c>
      <c r="M71">
        <f>TPDDL_EOD!AG71+TPDDL_EOD!AH71</f>
        <v>29.77</v>
      </c>
      <c r="N71">
        <f t="shared" si="6"/>
        <v>153.99</v>
      </c>
      <c r="O71" s="113">
        <f t="shared" si="7"/>
        <v>9.9999999999909051E-3</v>
      </c>
      <c r="P71">
        <v>43.682836547827776</v>
      </c>
      <c r="Q71">
        <v>24.811611143580748</v>
      </c>
      <c r="R71">
        <v>9.3606078316773811</v>
      </c>
      <c r="S71">
        <v>46.373011234495742</v>
      </c>
      <c r="T71">
        <v>29.771933242418335</v>
      </c>
      <c r="U71" s="115">
        <f t="shared" si="8"/>
        <v>153.99999999999997</v>
      </c>
      <c r="V71" s="113">
        <f t="shared" si="9"/>
        <v>0</v>
      </c>
    </row>
    <row r="72" spans="1:22">
      <c r="A72" t="s">
        <v>114</v>
      </c>
      <c r="B72">
        <f>PPCL!D72</f>
        <v>320</v>
      </c>
      <c r="C72">
        <f>PPCL!E72</f>
        <v>0</v>
      </c>
      <c r="D72">
        <f>PPCL!O72</f>
        <v>154</v>
      </c>
      <c r="E72">
        <f>PPCL!P72</f>
        <v>0</v>
      </c>
      <c r="F72">
        <f t="shared" si="10"/>
        <v>320</v>
      </c>
      <c r="G72">
        <f t="shared" si="11"/>
        <v>154</v>
      </c>
      <c r="H72" s="113"/>
      <c r="I72">
        <f>BRPL_EOD!AG72+BRPL_EOD!AH72</f>
        <v>43.68</v>
      </c>
      <c r="J72">
        <f>BYPL_EOD!AG72+BYPL_EOD!AH72</f>
        <v>24.81</v>
      </c>
      <c r="K72">
        <f>MES_EOD!AG72+MES_EOD!AH72</f>
        <v>9.36</v>
      </c>
      <c r="L72">
        <f>NDMC_EOD!AG72+NDMC_EOD!AH72</f>
        <v>46.37</v>
      </c>
      <c r="M72">
        <f>TPDDL_EOD!AG72+TPDDL_EOD!AH72</f>
        <v>29.77</v>
      </c>
      <c r="N72">
        <f t="shared" si="6"/>
        <v>153.99</v>
      </c>
      <c r="O72" s="113">
        <f t="shared" si="7"/>
        <v>9.9999999999909051E-3</v>
      </c>
      <c r="P72">
        <v>43.682836547827776</v>
      </c>
      <c r="Q72">
        <v>24.811611143580748</v>
      </c>
      <c r="R72">
        <v>9.3606078316773811</v>
      </c>
      <c r="S72">
        <v>46.373011234495742</v>
      </c>
      <c r="T72">
        <v>29.771933242418335</v>
      </c>
      <c r="U72" s="115">
        <f t="shared" si="8"/>
        <v>153.99999999999997</v>
      </c>
      <c r="V72" s="113">
        <f t="shared" si="9"/>
        <v>0</v>
      </c>
    </row>
    <row r="73" spans="1:22">
      <c r="A73" t="s">
        <v>115</v>
      </c>
      <c r="B73">
        <f>PPCL!D73</f>
        <v>320</v>
      </c>
      <c r="C73">
        <f>PPCL!E73</f>
        <v>0</v>
      </c>
      <c r="D73">
        <f>PPCL!O73</f>
        <v>154</v>
      </c>
      <c r="E73">
        <f>PPCL!P73</f>
        <v>0</v>
      </c>
      <c r="F73">
        <f t="shared" si="10"/>
        <v>320</v>
      </c>
      <c r="G73">
        <f t="shared" si="11"/>
        <v>154</v>
      </c>
      <c r="H73" s="113"/>
      <c r="I73">
        <f>BRPL_EOD!AG73+BRPL_EOD!AH73</f>
        <v>43.68</v>
      </c>
      <c r="J73">
        <f>BYPL_EOD!AG73+BYPL_EOD!AH73</f>
        <v>24.81</v>
      </c>
      <c r="K73">
        <f>MES_EOD!AG73+MES_EOD!AH73</f>
        <v>9.36</v>
      </c>
      <c r="L73">
        <f>NDMC_EOD!AG73+NDMC_EOD!AH73</f>
        <v>46.37</v>
      </c>
      <c r="M73">
        <f>TPDDL_EOD!AG73+TPDDL_EOD!AH73</f>
        <v>29.77</v>
      </c>
      <c r="N73">
        <f t="shared" si="6"/>
        <v>153.99</v>
      </c>
      <c r="O73" s="113">
        <f t="shared" si="7"/>
        <v>9.9999999999909051E-3</v>
      </c>
      <c r="P73">
        <v>43.682836547827776</v>
      </c>
      <c r="Q73">
        <v>24.811611143580748</v>
      </c>
      <c r="R73">
        <v>9.3606078316773811</v>
      </c>
      <c r="S73">
        <v>46.373011234495742</v>
      </c>
      <c r="T73">
        <v>29.771933242418335</v>
      </c>
      <c r="U73" s="115">
        <f t="shared" si="8"/>
        <v>153.99999999999997</v>
      </c>
      <c r="V73" s="113">
        <f t="shared" si="9"/>
        <v>0</v>
      </c>
    </row>
    <row r="74" spans="1:22">
      <c r="A74" t="s">
        <v>116</v>
      </c>
      <c r="B74">
        <f>PPCL!D74</f>
        <v>320</v>
      </c>
      <c r="C74">
        <f>PPCL!E74</f>
        <v>0</v>
      </c>
      <c r="D74">
        <f>PPCL!O74</f>
        <v>154</v>
      </c>
      <c r="E74">
        <f>PPCL!P74</f>
        <v>0</v>
      </c>
      <c r="F74">
        <f t="shared" si="10"/>
        <v>320</v>
      </c>
      <c r="G74">
        <f t="shared" si="11"/>
        <v>154</v>
      </c>
      <c r="H74" s="113"/>
      <c r="I74">
        <f>BRPL_EOD!AG74+BRPL_EOD!AH74</f>
        <v>43.68</v>
      </c>
      <c r="J74">
        <f>BYPL_EOD!AG74+BYPL_EOD!AH74</f>
        <v>24.81</v>
      </c>
      <c r="K74">
        <f>MES_EOD!AG74+MES_EOD!AH74</f>
        <v>9.36</v>
      </c>
      <c r="L74">
        <f>NDMC_EOD!AG74+NDMC_EOD!AH74</f>
        <v>46.37</v>
      </c>
      <c r="M74">
        <f>TPDDL_EOD!AG74+TPDDL_EOD!AH74</f>
        <v>29.77</v>
      </c>
      <c r="N74">
        <f t="shared" si="6"/>
        <v>153.99</v>
      </c>
      <c r="O74" s="113">
        <f t="shared" si="7"/>
        <v>9.9999999999909051E-3</v>
      </c>
      <c r="P74">
        <v>43.682836547827776</v>
      </c>
      <c r="Q74">
        <v>24.811611143580748</v>
      </c>
      <c r="R74">
        <v>9.3606078316773811</v>
      </c>
      <c r="S74">
        <v>46.373011234495742</v>
      </c>
      <c r="T74">
        <v>29.771933242418335</v>
      </c>
      <c r="U74" s="115">
        <f t="shared" si="8"/>
        <v>153.99999999999997</v>
      </c>
      <c r="V74" s="113">
        <f t="shared" si="9"/>
        <v>0</v>
      </c>
    </row>
    <row r="75" spans="1:22">
      <c r="A75" t="s">
        <v>117</v>
      </c>
      <c r="B75">
        <f>PPCL!D75</f>
        <v>320</v>
      </c>
      <c r="C75">
        <f>PPCL!E75</f>
        <v>0</v>
      </c>
      <c r="D75">
        <f>PPCL!O75</f>
        <v>154</v>
      </c>
      <c r="E75">
        <f>PPCL!P75</f>
        <v>0</v>
      </c>
      <c r="F75">
        <f t="shared" si="10"/>
        <v>320</v>
      </c>
      <c r="G75">
        <f t="shared" si="11"/>
        <v>154</v>
      </c>
      <c r="H75" s="113"/>
      <c r="I75">
        <f>BRPL_EOD!AG75+BRPL_EOD!AH75</f>
        <v>43.68</v>
      </c>
      <c r="J75">
        <f>BYPL_EOD!AG75+BYPL_EOD!AH75</f>
        <v>24.81</v>
      </c>
      <c r="K75">
        <f>MES_EOD!AG75+MES_EOD!AH75</f>
        <v>9.36</v>
      </c>
      <c r="L75">
        <f>NDMC_EOD!AG75+NDMC_EOD!AH75</f>
        <v>46.37</v>
      </c>
      <c r="M75">
        <f>TPDDL_EOD!AG75+TPDDL_EOD!AH75</f>
        <v>29.77</v>
      </c>
      <c r="N75">
        <f t="shared" si="6"/>
        <v>153.99</v>
      </c>
      <c r="O75" s="113">
        <f t="shared" si="7"/>
        <v>9.9999999999909051E-3</v>
      </c>
      <c r="P75">
        <v>43.682836547827776</v>
      </c>
      <c r="Q75">
        <v>24.811611143580748</v>
      </c>
      <c r="R75">
        <v>9.3606078316773811</v>
      </c>
      <c r="S75">
        <v>46.373011234495742</v>
      </c>
      <c r="T75">
        <v>29.771933242418335</v>
      </c>
      <c r="U75" s="115">
        <f t="shared" si="8"/>
        <v>153.99999999999997</v>
      </c>
      <c r="V75" s="113">
        <f t="shared" si="9"/>
        <v>0</v>
      </c>
    </row>
    <row r="76" spans="1:22">
      <c r="A76" t="s">
        <v>118</v>
      </c>
      <c r="B76">
        <f>PPCL!D76</f>
        <v>320</v>
      </c>
      <c r="C76">
        <f>PPCL!E76</f>
        <v>0</v>
      </c>
      <c r="D76">
        <f>PPCL!O76</f>
        <v>154</v>
      </c>
      <c r="E76">
        <f>PPCL!P76</f>
        <v>0</v>
      </c>
      <c r="F76">
        <f t="shared" si="10"/>
        <v>320</v>
      </c>
      <c r="G76">
        <f t="shared" si="11"/>
        <v>154</v>
      </c>
      <c r="H76" s="113"/>
      <c r="I76">
        <f>BRPL_EOD!AG76+BRPL_EOD!AH76</f>
        <v>43.68</v>
      </c>
      <c r="J76">
        <f>BYPL_EOD!AG76+BYPL_EOD!AH76</f>
        <v>24.81</v>
      </c>
      <c r="K76">
        <f>MES_EOD!AG76+MES_EOD!AH76</f>
        <v>9.36</v>
      </c>
      <c r="L76">
        <f>NDMC_EOD!AG76+NDMC_EOD!AH76</f>
        <v>46.37</v>
      </c>
      <c r="M76">
        <f>TPDDL_EOD!AG76+TPDDL_EOD!AH76</f>
        <v>29.77</v>
      </c>
      <c r="N76">
        <f t="shared" si="6"/>
        <v>153.99</v>
      </c>
      <c r="O76" s="113">
        <f t="shared" si="7"/>
        <v>9.9999999999909051E-3</v>
      </c>
      <c r="P76">
        <v>43.682836547827776</v>
      </c>
      <c r="Q76">
        <v>24.811611143580748</v>
      </c>
      <c r="R76">
        <v>9.3606078316773811</v>
      </c>
      <c r="S76">
        <v>46.373011234495742</v>
      </c>
      <c r="T76">
        <v>29.771933242418335</v>
      </c>
      <c r="U76" s="115">
        <f t="shared" si="8"/>
        <v>153.99999999999997</v>
      </c>
      <c r="V76" s="113">
        <f t="shared" si="9"/>
        <v>0</v>
      </c>
    </row>
    <row r="77" spans="1:22">
      <c r="A77" t="s">
        <v>119</v>
      </c>
      <c r="B77">
        <f>PPCL!D77</f>
        <v>320</v>
      </c>
      <c r="C77">
        <f>PPCL!E77</f>
        <v>0</v>
      </c>
      <c r="D77">
        <f>PPCL!O77</f>
        <v>154</v>
      </c>
      <c r="E77">
        <f>PPCL!P77</f>
        <v>0</v>
      </c>
      <c r="F77">
        <f t="shared" si="10"/>
        <v>320</v>
      </c>
      <c r="G77">
        <f t="shared" si="11"/>
        <v>154</v>
      </c>
      <c r="H77" s="113"/>
      <c r="I77">
        <f>BRPL_EOD!AG77+BRPL_EOD!AH77</f>
        <v>43.68</v>
      </c>
      <c r="J77">
        <f>BYPL_EOD!AG77+BYPL_EOD!AH77</f>
        <v>24.81</v>
      </c>
      <c r="K77">
        <f>MES_EOD!AG77+MES_EOD!AH77</f>
        <v>9.36</v>
      </c>
      <c r="L77">
        <f>NDMC_EOD!AG77+NDMC_EOD!AH77</f>
        <v>46.37</v>
      </c>
      <c r="M77">
        <f>TPDDL_EOD!AG77+TPDDL_EOD!AH77</f>
        <v>29.77</v>
      </c>
      <c r="N77">
        <f t="shared" si="6"/>
        <v>153.99</v>
      </c>
      <c r="O77" s="113">
        <f t="shared" si="7"/>
        <v>9.9999999999909051E-3</v>
      </c>
      <c r="P77">
        <v>43.682836547827776</v>
      </c>
      <c r="Q77">
        <v>24.811611143580748</v>
      </c>
      <c r="R77">
        <v>9.3606078316773811</v>
      </c>
      <c r="S77">
        <v>46.373011234495742</v>
      </c>
      <c r="T77">
        <v>29.771933242418335</v>
      </c>
      <c r="U77" s="115">
        <f t="shared" si="8"/>
        <v>153.99999999999997</v>
      </c>
      <c r="V77" s="113">
        <f t="shared" si="9"/>
        <v>0</v>
      </c>
    </row>
    <row r="78" spans="1:22">
      <c r="A78" t="s">
        <v>120</v>
      </c>
      <c r="B78">
        <f>PPCL!D78</f>
        <v>320</v>
      </c>
      <c r="C78">
        <f>PPCL!E78</f>
        <v>0</v>
      </c>
      <c r="D78">
        <f>PPCL!O78</f>
        <v>154</v>
      </c>
      <c r="E78">
        <f>PPCL!P78</f>
        <v>0</v>
      </c>
      <c r="F78">
        <f t="shared" si="10"/>
        <v>320</v>
      </c>
      <c r="G78">
        <f t="shared" si="11"/>
        <v>154</v>
      </c>
      <c r="H78" s="113"/>
      <c r="I78">
        <f>BRPL_EOD!AG78+BRPL_EOD!AH78</f>
        <v>43.68</v>
      </c>
      <c r="J78">
        <f>BYPL_EOD!AG78+BYPL_EOD!AH78</f>
        <v>24.81</v>
      </c>
      <c r="K78">
        <f>MES_EOD!AG78+MES_EOD!AH78</f>
        <v>9.36</v>
      </c>
      <c r="L78">
        <f>NDMC_EOD!AG78+NDMC_EOD!AH78</f>
        <v>46.37</v>
      </c>
      <c r="M78">
        <f>TPDDL_EOD!AG78+TPDDL_EOD!AH78</f>
        <v>29.77</v>
      </c>
      <c r="N78">
        <f t="shared" si="6"/>
        <v>153.99</v>
      </c>
      <c r="O78" s="113">
        <f t="shared" si="7"/>
        <v>9.9999999999909051E-3</v>
      </c>
      <c r="P78">
        <v>43.682836547827776</v>
      </c>
      <c r="Q78">
        <v>24.811611143580748</v>
      </c>
      <c r="R78">
        <v>9.3606078316773811</v>
      </c>
      <c r="S78">
        <v>46.373011234495742</v>
      </c>
      <c r="T78">
        <v>29.771933242418335</v>
      </c>
      <c r="U78" s="115">
        <f t="shared" si="8"/>
        <v>153.99999999999997</v>
      </c>
      <c r="V78" s="113">
        <f t="shared" si="9"/>
        <v>0</v>
      </c>
    </row>
    <row r="79" spans="1:22">
      <c r="A79" t="s">
        <v>121</v>
      </c>
      <c r="B79">
        <f>PPCL!D79</f>
        <v>320</v>
      </c>
      <c r="C79">
        <f>PPCL!E79</f>
        <v>0</v>
      </c>
      <c r="D79">
        <f>PPCL!O79</f>
        <v>154</v>
      </c>
      <c r="E79">
        <f>PPCL!P79</f>
        <v>0</v>
      </c>
      <c r="F79">
        <f t="shared" si="10"/>
        <v>320</v>
      </c>
      <c r="G79">
        <f t="shared" si="11"/>
        <v>154</v>
      </c>
      <c r="H79" s="113"/>
      <c r="I79">
        <f>BRPL_EOD!AG79+BRPL_EOD!AH79</f>
        <v>43.68</v>
      </c>
      <c r="J79">
        <f>BYPL_EOD!AG79+BYPL_EOD!AH79</f>
        <v>24.81</v>
      </c>
      <c r="K79">
        <f>MES_EOD!AG79+MES_EOD!AH79</f>
        <v>9.36</v>
      </c>
      <c r="L79">
        <f>NDMC_EOD!AG79+NDMC_EOD!AH79</f>
        <v>46.37</v>
      </c>
      <c r="M79">
        <f>TPDDL_EOD!AG79+TPDDL_EOD!AH79</f>
        <v>29.77</v>
      </c>
      <c r="N79">
        <f t="shared" si="6"/>
        <v>153.99</v>
      </c>
      <c r="O79" s="113">
        <f t="shared" si="7"/>
        <v>9.9999999999909051E-3</v>
      </c>
      <c r="P79">
        <v>43.682836547827776</v>
      </c>
      <c r="Q79">
        <v>24.811611143580748</v>
      </c>
      <c r="R79">
        <v>9.3606078316773811</v>
      </c>
      <c r="S79">
        <v>46.373011234495742</v>
      </c>
      <c r="T79">
        <v>29.771933242418335</v>
      </c>
      <c r="U79" s="115">
        <f t="shared" si="8"/>
        <v>153.99999999999997</v>
      </c>
      <c r="V79" s="113">
        <f t="shared" si="9"/>
        <v>0</v>
      </c>
    </row>
    <row r="80" spans="1:22">
      <c r="A80" t="s">
        <v>122</v>
      </c>
      <c r="B80">
        <f>PPCL!D80</f>
        <v>320</v>
      </c>
      <c r="C80">
        <f>PPCL!E80</f>
        <v>0</v>
      </c>
      <c r="D80">
        <f>PPCL!O80</f>
        <v>154</v>
      </c>
      <c r="E80">
        <f>PPCL!P80</f>
        <v>0</v>
      </c>
      <c r="F80">
        <f t="shared" si="10"/>
        <v>320</v>
      </c>
      <c r="G80">
        <f t="shared" si="11"/>
        <v>154</v>
      </c>
      <c r="H80" s="113"/>
      <c r="I80">
        <f>BRPL_EOD!AG80+BRPL_EOD!AH80</f>
        <v>43.68</v>
      </c>
      <c r="J80">
        <f>BYPL_EOD!AG80+BYPL_EOD!AH80</f>
        <v>24.81</v>
      </c>
      <c r="K80">
        <f>MES_EOD!AG80+MES_EOD!AH80</f>
        <v>9.36</v>
      </c>
      <c r="L80">
        <f>NDMC_EOD!AG80+NDMC_EOD!AH80</f>
        <v>46.37</v>
      </c>
      <c r="M80">
        <f>TPDDL_EOD!AG80+TPDDL_EOD!AH80</f>
        <v>29.77</v>
      </c>
      <c r="N80">
        <f t="shared" si="6"/>
        <v>153.99</v>
      </c>
      <c r="O80" s="113">
        <f t="shared" si="7"/>
        <v>9.9999999999909051E-3</v>
      </c>
      <c r="P80">
        <v>43.682836547827776</v>
      </c>
      <c r="Q80">
        <v>24.811611143580748</v>
      </c>
      <c r="R80">
        <v>9.3606078316773811</v>
      </c>
      <c r="S80">
        <v>46.373011234495742</v>
      </c>
      <c r="T80">
        <v>29.771933242418335</v>
      </c>
      <c r="U80" s="115">
        <f t="shared" si="8"/>
        <v>153.99999999999997</v>
      </c>
      <c r="V80" s="113">
        <f t="shared" si="9"/>
        <v>0</v>
      </c>
    </row>
    <row r="81" spans="1:22">
      <c r="A81" t="s">
        <v>123</v>
      </c>
      <c r="B81">
        <f>PPCL!D81</f>
        <v>320</v>
      </c>
      <c r="C81">
        <f>PPCL!E81</f>
        <v>0</v>
      </c>
      <c r="D81">
        <f>PPCL!O81</f>
        <v>154</v>
      </c>
      <c r="E81">
        <f>PPCL!P81</f>
        <v>0</v>
      </c>
      <c r="F81">
        <f t="shared" si="10"/>
        <v>320</v>
      </c>
      <c r="G81">
        <f t="shared" si="11"/>
        <v>154</v>
      </c>
      <c r="H81" s="113"/>
      <c r="I81">
        <f>BRPL_EOD!AG81+BRPL_EOD!AH81</f>
        <v>43.68</v>
      </c>
      <c r="J81">
        <f>BYPL_EOD!AG81+BYPL_EOD!AH81</f>
        <v>24.81</v>
      </c>
      <c r="K81">
        <f>MES_EOD!AG81+MES_EOD!AH81</f>
        <v>9.36</v>
      </c>
      <c r="L81">
        <f>NDMC_EOD!AG81+NDMC_EOD!AH81</f>
        <v>46.37</v>
      </c>
      <c r="M81">
        <f>TPDDL_EOD!AG81+TPDDL_EOD!AH81</f>
        <v>29.77</v>
      </c>
      <c r="N81">
        <f t="shared" si="6"/>
        <v>153.99</v>
      </c>
      <c r="O81" s="113">
        <f t="shared" si="7"/>
        <v>9.9999999999909051E-3</v>
      </c>
      <c r="P81">
        <v>43.682836547827776</v>
      </c>
      <c r="Q81">
        <v>24.811611143580748</v>
      </c>
      <c r="R81">
        <v>9.3606078316773811</v>
      </c>
      <c r="S81">
        <v>46.373011234495742</v>
      </c>
      <c r="T81">
        <v>29.771933242418335</v>
      </c>
      <c r="U81" s="115">
        <f t="shared" si="8"/>
        <v>153.99999999999997</v>
      </c>
      <c r="V81" s="113">
        <f t="shared" si="9"/>
        <v>0</v>
      </c>
    </row>
    <row r="82" spans="1:22">
      <c r="A82" t="s">
        <v>124</v>
      </c>
      <c r="B82">
        <f>PPCL!D82</f>
        <v>320</v>
      </c>
      <c r="C82">
        <f>PPCL!E82</f>
        <v>0</v>
      </c>
      <c r="D82">
        <f>PPCL!O82</f>
        <v>154</v>
      </c>
      <c r="E82">
        <f>PPCL!P82</f>
        <v>0</v>
      </c>
      <c r="F82">
        <f t="shared" si="10"/>
        <v>320</v>
      </c>
      <c r="G82">
        <f t="shared" si="11"/>
        <v>154</v>
      </c>
      <c r="H82" s="113"/>
      <c r="I82">
        <f>BRPL_EOD!AG82+BRPL_EOD!AH82</f>
        <v>43.68</v>
      </c>
      <c r="J82">
        <f>BYPL_EOD!AG82+BYPL_EOD!AH82</f>
        <v>24.81</v>
      </c>
      <c r="K82">
        <f>MES_EOD!AG82+MES_EOD!AH82</f>
        <v>9.36</v>
      </c>
      <c r="L82">
        <f>NDMC_EOD!AG82+NDMC_EOD!AH82</f>
        <v>46.37</v>
      </c>
      <c r="M82">
        <f>TPDDL_EOD!AG82+TPDDL_EOD!AH82</f>
        <v>29.77</v>
      </c>
      <c r="N82">
        <f t="shared" si="6"/>
        <v>153.99</v>
      </c>
      <c r="O82" s="113">
        <f t="shared" si="7"/>
        <v>9.9999999999909051E-3</v>
      </c>
      <c r="P82">
        <v>43.682836547827776</v>
      </c>
      <c r="Q82">
        <v>24.811611143580748</v>
      </c>
      <c r="R82">
        <v>9.3606078316773811</v>
      </c>
      <c r="S82">
        <v>46.373011234495742</v>
      </c>
      <c r="T82">
        <v>29.771933242418335</v>
      </c>
      <c r="U82" s="115">
        <f t="shared" si="8"/>
        <v>153.99999999999997</v>
      </c>
      <c r="V82" s="113">
        <f t="shared" si="9"/>
        <v>0</v>
      </c>
    </row>
    <row r="83" spans="1:22">
      <c r="A83" t="s">
        <v>125</v>
      </c>
      <c r="B83">
        <f>PPCL!D83</f>
        <v>320</v>
      </c>
      <c r="C83">
        <f>PPCL!E83</f>
        <v>0</v>
      </c>
      <c r="D83">
        <f>PPCL!O83</f>
        <v>154</v>
      </c>
      <c r="E83">
        <f>PPCL!P83</f>
        <v>0</v>
      </c>
      <c r="F83">
        <f t="shared" si="10"/>
        <v>320</v>
      </c>
      <c r="G83">
        <f t="shared" si="11"/>
        <v>154</v>
      </c>
      <c r="H83" s="113"/>
      <c r="I83">
        <f>BRPL_EOD!AG83+BRPL_EOD!AH83</f>
        <v>43.68</v>
      </c>
      <c r="J83">
        <f>BYPL_EOD!AG83+BYPL_EOD!AH83</f>
        <v>24.81</v>
      </c>
      <c r="K83">
        <f>MES_EOD!AG83+MES_EOD!AH83</f>
        <v>9.36</v>
      </c>
      <c r="L83">
        <f>NDMC_EOD!AG83+NDMC_EOD!AH83</f>
        <v>46.37</v>
      </c>
      <c r="M83">
        <f>TPDDL_EOD!AG83+TPDDL_EOD!AH83</f>
        <v>29.77</v>
      </c>
      <c r="N83">
        <f t="shared" si="6"/>
        <v>153.99</v>
      </c>
      <c r="O83" s="113">
        <f t="shared" si="7"/>
        <v>9.9999999999909051E-3</v>
      </c>
      <c r="P83">
        <v>43.682836547827776</v>
      </c>
      <c r="Q83">
        <v>24.811611143580748</v>
      </c>
      <c r="R83">
        <v>9.3606078316773811</v>
      </c>
      <c r="S83">
        <v>46.373011234495742</v>
      </c>
      <c r="T83">
        <v>29.771933242418335</v>
      </c>
      <c r="U83" s="115">
        <f t="shared" si="8"/>
        <v>153.99999999999997</v>
      </c>
      <c r="V83" s="113">
        <f t="shared" si="9"/>
        <v>0</v>
      </c>
    </row>
    <row r="84" spans="1:22">
      <c r="A84" t="s">
        <v>126</v>
      </c>
      <c r="B84">
        <f>PPCL!D84</f>
        <v>320</v>
      </c>
      <c r="C84">
        <f>PPCL!E84</f>
        <v>0</v>
      </c>
      <c r="D84">
        <f>PPCL!O84</f>
        <v>154</v>
      </c>
      <c r="E84">
        <f>PPCL!P84</f>
        <v>0</v>
      </c>
      <c r="F84">
        <f t="shared" si="10"/>
        <v>320</v>
      </c>
      <c r="G84">
        <f t="shared" si="11"/>
        <v>154</v>
      </c>
      <c r="H84" s="113"/>
      <c r="I84">
        <f>BRPL_EOD!AG84+BRPL_EOD!AH84</f>
        <v>43.68</v>
      </c>
      <c r="J84">
        <f>BYPL_EOD!AG84+BYPL_EOD!AH84</f>
        <v>24.81</v>
      </c>
      <c r="K84">
        <f>MES_EOD!AG84+MES_EOD!AH84</f>
        <v>9.36</v>
      </c>
      <c r="L84">
        <f>NDMC_EOD!AG84+NDMC_EOD!AH84</f>
        <v>46.37</v>
      </c>
      <c r="M84">
        <f>TPDDL_EOD!AG84+TPDDL_EOD!AH84</f>
        <v>29.77</v>
      </c>
      <c r="N84">
        <f t="shared" si="6"/>
        <v>153.99</v>
      </c>
      <c r="O84" s="113">
        <f t="shared" si="7"/>
        <v>9.9999999999909051E-3</v>
      </c>
      <c r="P84">
        <v>43.682836547827776</v>
      </c>
      <c r="Q84">
        <v>24.811611143580748</v>
      </c>
      <c r="R84">
        <v>9.3606078316773811</v>
      </c>
      <c r="S84">
        <v>46.373011234495742</v>
      </c>
      <c r="T84">
        <v>29.771933242418335</v>
      </c>
      <c r="U84" s="115">
        <f t="shared" si="8"/>
        <v>153.99999999999997</v>
      </c>
      <c r="V84" s="113">
        <f t="shared" si="9"/>
        <v>0</v>
      </c>
    </row>
    <row r="85" spans="1:22">
      <c r="A85" t="s">
        <v>127</v>
      </c>
      <c r="B85">
        <f>PPCL!D85</f>
        <v>320</v>
      </c>
      <c r="C85">
        <f>PPCL!E85</f>
        <v>0</v>
      </c>
      <c r="D85">
        <f>PPCL!O85</f>
        <v>154</v>
      </c>
      <c r="E85">
        <f>PPCL!P85</f>
        <v>0</v>
      </c>
      <c r="F85">
        <f t="shared" si="10"/>
        <v>320</v>
      </c>
      <c r="G85">
        <f t="shared" si="11"/>
        <v>154</v>
      </c>
      <c r="H85" s="113"/>
      <c r="I85">
        <f>BRPL_EOD!AG85+BRPL_EOD!AH85</f>
        <v>43.68</v>
      </c>
      <c r="J85">
        <f>BYPL_EOD!AG85+BYPL_EOD!AH85</f>
        <v>24.81</v>
      </c>
      <c r="K85">
        <f>MES_EOD!AG85+MES_EOD!AH85</f>
        <v>9.36</v>
      </c>
      <c r="L85">
        <f>NDMC_EOD!AG85+NDMC_EOD!AH85</f>
        <v>46.37</v>
      </c>
      <c r="M85">
        <f>TPDDL_EOD!AG85+TPDDL_EOD!AH85</f>
        <v>29.77</v>
      </c>
      <c r="N85">
        <f t="shared" si="6"/>
        <v>153.99</v>
      </c>
      <c r="O85" s="113">
        <f t="shared" si="7"/>
        <v>9.9999999999909051E-3</v>
      </c>
      <c r="P85">
        <v>43.682836547827776</v>
      </c>
      <c r="Q85">
        <v>24.811611143580748</v>
      </c>
      <c r="R85">
        <v>9.3606078316773811</v>
      </c>
      <c r="S85">
        <v>46.373011234495742</v>
      </c>
      <c r="T85">
        <v>29.771933242418335</v>
      </c>
      <c r="U85" s="115">
        <f t="shared" si="8"/>
        <v>153.99999999999997</v>
      </c>
      <c r="V85" s="113">
        <f t="shared" si="9"/>
        <v>0</v>
      </c>
    </row>
    <row r="86" spans="1:22">
      <c r="A86" t="s">
        <v>128</v>
      </c>
      <c r="B86">
        <f>PPCL!D86</f>
        <v>320</v>
      </c>
      <c r="C86">
        <f>PPCL!E86</f>
        <v>0</v>
      </c>
      <c r="D86">
        <f>PPCL!O86</f>
        <v>154</v>
      </c>
      <c r="E86">
        <f>PPCL!P86</f>
        <v>0</v>
      </c>
      <c r="F86">
        <f t="shared" si="10"/>
        <v>320</v>
      </c>
      <c r="G86">
        <f t="shared" si="11"/>
        <v>154</v>
      </c>
      <c r="H86" s="113"/>
      <c r="I86">
        <f>BRPL_EOD!AG86+BRPL_EOD!AH86</f>
        <v>43.68</v>
      </c>
      <c r="J86">
        <f>BYPL_EOD!AG86+BYPL_EOD!AH86</f>
        <v>24.81</v>
      </c>
      <c r="K86">
        <f>MES_EOD!AG86+MES_EOD!AH86</f>
        <v>9.36</v>
      </c>
      <c r="L86">
        <f>NDMC_EOD!AG86+NDMC_EOD!AH86</f>
        <v>46.37</v>
      </c>
      <c r="M86">
        <f>TPDDL_EOD!AG86+TPDDL_EOD!AH86</f>
        <v>29.77</v>
      </c>
      <c r="N86">
        <f t="shared" si="6"/>
        <v>153.99</v>
      </c>
      <c r="O86" s="113">
        <f t="shared" si="7"/>
        <v>9.9999999999909051E-3</v>
      </c>
      <c r="P86">
        <v>43.682836547827776</v>
      </c>
      <c r="Q86">
        <v>24.811611143580748</v>
      </c>
      <c r="R86">
        <v>9.3606078316773811</v>
      </c>
      <c r="S86">
        <v>46.373011234495742</v>
      </c>
      <c r="T86">
        <v>29.771933242418335</v>
      </c>
      <c r="U86" s="115">
        <f t="shared" si="8"/>
        <v>153.99999999999997</v>
      </c>
      <c r="V86" s="113">
        <f t="shared" si="9"/>
        <v>0</v>
      </c>
    </row>
    <row r="87" spans="1:22">
      <c r="A87" t="s">
        <v>129</v>
      </c>
      <c r="B87">
        <f>PPCL!D87</f>
        <v>320</v>
      </c>
      <c r="C87">
        <f>PPCL!E87</f>
        <v>0</v>
      </c>
      <c r="D87">
        <f>PPCL!O87</f>
        <v>154</v>
      </c>
      <c r="E87">
        <f>PPCL!P87</f>
        <v>0</v>
      </c>
      <c r="F87">
        <f t="shared" si="10"/>
        <v>320</v>
      </c>
      <c r="G87">
        <f t="shared" si="11"/>
        <v>154</v>
      </c>
      <c r="H87" s="113"/>
      <c r="I87">
        <f>BRPL_EOD!AG87+BRPL_EOD!AH87</f>
        <v>43.68</v>
      </c>
      <c r="J87">
        <f>BYPL_EOD!AG87+BYPL_EOD!AH87</f>
        <v>24.81</v>
      </c>
      <c r="K87">
        <f>MES_EOD!AG87+MES_EOD!AH87</f>
        <v>9.36</v>
      </c>
      <c r="L87">
        <f>NDMC_EOD!AG87+NDMC_EOD!AH87</f>
        <v>46.37</v>
      </c>
      <c r="M87">
        <f>TPDDL_EOD!AG87+TPDDL_EOD!AH87</f>
        <v>29.77</v>
      </c>
      <c r="N87">
        <f t="shared" si="6"/>
        <v>153.99</v>
      </c>
      <c r="O87" s="113">
        <f t="shared" si="7"/>
        <v>9.9999999999909051E-3</v>
      </c>
      <c r="P87">
        <v>43.682836547827776</v>
      </c>
      <c r="Q87">
        <v>24.811611143580748</v>
      </c>
      <c r="R87">
        <v>9.3606078316773811</v>
      </c>
      <c r="S87">
        <v>46.373011234495742</v>
      </c>
      <c r="T87">
        <v>29.771933242418335</v>
      </c>
      <c r="U87" s="115">
        <f t="shared" si="8"/>
        <v>153.99999999999997</v>
      </c>
      <c r="V87" s="113">
        <f t="shared" si="9"/>
        <v>0</v>
      </c>
    </row>
    <row r="88" spans="1:22">
      <c r="A88" t="s">
        <v>130</v>
      </c>
      <c r="B88">
        <f>PPCL!D88</f>
        <v>320</v>
      </c>
      <c r="C88">
        <f>PPCL!E88</f>
        <v>0</v>
      </c>
      <c r="D88">
        <f>PPCL!O88</f>
        <v>154</v>
      </c>
      <c r="E88">
        <f>PPCL!P88</f>
        <v>0</v>
      </c>
      <c r="F88">
        <f t="shared" si="10"/>
        <v>320</v>
      </c>
      <c r="G88">
        <f t="shared" si="11"/>
        <v>154</v>
      </c>
      <c r="H88" s="113"/>
      <c r="I88">
        <f>BRPL_EOD!AG88+BRPL_EOD!AH88</f>
        <v>43.68</v>
      </c>
      <c r="J88">
        <f>BYPL_EOD!AG88+BYPL_EOD!AH88</f>
        <v>24.81</v>
      </c>
      <c r="K88">
        <f>MES_EOD!AG88+MES_EOD!AH88</f>
        <v>9.36</v>
      </c>
      <c r="L88">
        <f>NDMC_EOD!AG88+NDMC_EOD!AH88</f>
        <v>46.37</v>
      </c>
      <c r="M88">
        <f>TPDDL_EOD!AG88+TPDDL_EOD!AH88</f>
        <v>29.77</v>
      </c>
      <c r="N88">
        <f t="shared" si="6"/>
        <v>153.99</v>
      </c>
      <c r="O88" s="113">
        <f t="shared" si="7"/>
        <v>9.9999999999909051E-3</v>
      </c>
      <c r="P88">
        <v>43.682836547827776</v>
      </c>
      <c r="Q88">
        <v>24.811611143580748</v>
      </c>
      <c r="R88">
        <v>9.3606078316773811</v>
      </c>
      <c r="S88">
        <v>46.373011234495742</v>
      </c>
      <c r="T88">
        <v>29.771933242418335</v>
      </c>
      <c r="U88" s="115">
        <f t="shared" si="8"/>
        <v>153.99999999999997</v>
      </c>
      <c r="V88" s="113">
        <f t="shared" si="9"/>
        <v>0</v>
      </c>
    </row>
    <row r="89" spans="1:22">
      <c r="A89" t="s">
        <v>131</v>
      </c>
      <c r="B89">
        <f>PPCL!D89</f>
        <v>320</v>
      </c>
      <c r="C89">
        <f>PPCL!E89</f>
        <v>0</v>
      </c>
      <c r="D89">
        <f>PPCL!O89</f>
        <v>154</v>
      </c>
      <c r="E89">
        <f>PPCL!P89</f>
        <v>0</v>
      </c>
      <c r="F89">
        <f t="shared" si="10"/>
        <v>320</v>
      </c>
      <c r="G89">
        <f t="shared" si="11"/>
        <v>154</v>
      </c>
      <c r="H89" s="113"/>
      <c r="I89">
        <f>BRPL_EOD!AG89+BRPL_EOD!AH89</f>
        <v>43.68</v>
      </c>
      <c r="J89">
        <f>BYPL_EOD!AG89+BYPL_EOD!AH89</f>
        <v>24.81</v>
      </c>
      <c r="K89">
        <f>MES_EOD!AG89+MES_EOD!AH89</f>
        <v>9.36</v>
      </c>
      <c r="L89">
        <f>NDMC_EOD!AG89+NDMC_EOD!AH89</f>
        <v>46.37</v>
      </c>
      <c r="M89">
        <f>TPDDL_EOD!AG89+TPDDL_EOD!AH89</f>
        <v>29.77</v>
      </c>
      <c r="N89">
        <f t="shared" si="6"/>
        <v>153.99</v>
      </c>
      <c r="O89" s="113">
        <f t="shared" si="7"/>
        <v>9.9999999999909051E-3</v>
      </c>
      <c r="P89">
        <v>43.682836547827776</v>
      </c>
      <c r="Q89">
        <v>24.811611143580748</v>
      </c>
      <c r="R89">
        <v>9.3606078316773811</v>
      </c>
      <c r="S89">
        <v>46.373011234495742</v>
      </c>
      <c r="T89">
        <v>29.771933242418335</v>
      </c>
      <c r="U89" s="115">
        <f t="shared" si="8"/>
        <v>153.99999999999997</v>
      </c>
      <c r="V89" s="113">
        <f t="shared" si="9"/>
        <v>0</v>
      </c>
    </row>
    <row r="90" spans="1:22">
      <c r="A90" t="s">
        <v>132</v>
      </c>
      <c r="B90">
        <f>PPCL!D90</f>
        <v>320</v>
      </c>
      <c r="C90">
        <f>PPCL!E90</f>
        <v>0</v>
      </c>
      <c r="D90">
        <f>PPCL!O90</f>
        <v>154</v>
      </c>
      <c r="E90">
        <f>PPCL!P90</f>
        <v>0</v>
      </c>
      <c r="F90">
        <f t="shared" si="10"/>
        <v>320</v>
      </c>
      <c r="G90">
        <f t="shared" si="11"/>
        <v>154</v>
      </c>
      <c r="H90" s="113"/>
      <c r="I90">
        <f>BRPL_EOD!AG90+BRPL_EOD!AH90</f>
        <v>43.68</v>
      </c>
      <c r="J90">
        <f>BYPL_EOD!AG90+BYPL_EOD!AH90</f>
        <v>24.81</v>
      </c>
      <c r="K90">
        <f>MES_EOD!AG90+MES_EOD!AH90</f>
        <v>9.36</v>
      </c>
      <c r="L90">
        <f>NDMC_EOD!AG90+NDMC_EOD!AH90</f>
        <v>46.37</v>
      </c>
      <c r="M90">
        <f>TPDDL_EOD!AG90+TPDDL_EOD!AH90</f>
        <v>29.77</v>
      </c>
      <c r="N90">
        <f t="shared" si="6"/>
        <v>153.99</v>
      </c>
      <c r="O90" s="113">
        <f t="shared" si="7"/>
        <v>9.9999999999909051E-3</v>
      </c>
      <c r="P90">
        <v>43.682836547827776</v>
      </c>
      <c r="Q90">
        <v>24.811611143580748</v>
      </c>
      <c r="R90">
        <v>9.3606078316773811</v>
      </c>
      <c r="S90">
        <v>46.373011234495742</v>
      </c>
      <c r="T90">
        <v>29.771933242418335</v>
      </c>
      <c r="U90" s="115">
        <f t="shared" si="8"/>
        <v>153.99999999999997</v>
      </c>
      <c r="V90" s="113">
        <f t="shared" si="9"/>
        <v>0</v>
      </c>
    </row>
    <row r="91" spans="1:22">
      <c r="A91" t="s">
        <v>133</v>
      </c>
      <c r="B91">
        <f>PPCL!D91</f>
        <v>320</v>
      </c>
      <c r="C91">
        <f>PPCL!E91</f>
        <v>0</v>
      </c>
      <c r="D91">
        <f>PPCL!O91</f>
        <v>153</v>
      </c>
      <c r="E91">
        <f>PPCL!P91</f>
        <v>0</v>
      </c>
      <c r="F91">
        <f t="shared" si="10"/>
        <v>320</v>
      </c>
      <c r="G91">
        <f t="shared" si="11"/>
        <v>153</v>
      </c>
      <c r="H91" s="113"/>
      <c r="I91">
        <f>BRPL_EOD!AG91+BRPL_EOD!AH91</f>
        <v>43.4</v>
      </c>
      <c r="J91">
        <f>BYPL_EOD!AG91+BYPL_EOD!AH91</f>
        <v>24.65</v>
      </c>
      <c r="K91">
        <f>MES_EOD!AG91+MES_EOD!AH91</f>
        <v>9.3000000000000007</v>
      </c>
      <c r="L91">
        <f>NDMC_EOD!AG91+NDMC_EOD!AH91</f>
        <v>46.07</v>
      </c>
      <c r="M91">
        <f>TPDDL_EOD!AG91+TPDDL_EOD!AH91</f>
        <v>29.58</v>
      </c>
      <c r="N91">
        <f t="shared" si="6"/>
        <v>153</v>
      </c>
      <c r="O91" s="113">
        <f t="shared" si="7"/>
        <v>0</v>
      </c>
      <c r="P91">
        <v>43.4</v>
      </c>
      <c r="Q91">
        <v>24.65</v>
      </c>
      <c r="R91">
        <v>9.3000000000000007</v>
      </c>
      <c r="S91">
        <v>46.07</v>
      </c>
      <c r="T91">
        <v>29.58</v>
      </c>
      <c r="U91" s="115">
        <f t="shared" si="8"/>
        <v>153</v>
      </c>
      <c r="V91" s="113">
        <f t="shared" si="9"/>
        <v>0</v>
      </c>
    </row>
    <row r="92" spans="1:22">
      <c r="A92" t="s">
        <v>134</v>
      </c>
      <c r="B92">
        <f>PPCL!D92</f>
        <v>320</v>
      </c>
      <c r="C92">
        <f>PPCL!E92</f>
        <v>0</v>
      </c>
      <c r="D92">
        <f>PPCL!O92</f>
        <v>153</v>
      </c>
      <c r="E92">
        <f>PPCL!P92</f>
        <v>0</v>
      </c>
      <c r="F92">
        <f t="shared" si="10"/>
        <v>320</v>
      </c>
      <c r="G92">
        <f t="shared" si="11"/>
        <v>153</v>
      </c>
      <c r="H92" s="113"/>
      <c r="I92">
        <f>BRPL_EOD!AG92+BRPL_EOD!AH92</f>
        <v>43.4</v>
      </c>
      <c r="J92">
        <f>BYPL_EOD!AG92+BYPL_EOD!AH92</f>
        <v>24.65</v>
      </c>
      <c r="K92">
        <f>MES_EOD!AG92+MES_EOD!AH92</f>
        <v>9.3000000000000007</v>
      </c>
      <c r="L92">
        <f>NDMC_EOD!AG92+NDMC_EOD!AH92</f>
        <v>46.07</v>
      </c>
      <c r="M92">
        <f>TPDDL_EOD!AG92+TPDDL_EOD!AH92</f>
        <v>29.58</v>
      </c>
      <c r="N92">
        <f t="shared" si="6"/>
        <v>153</v>
      </c>
      <c r="O92" s="113">
        <f t="shared" si="7"/>
        <v>0</v>
      </c>
      <c r="P92">
        <v>43.4</v>
      </c>
      <c r="Q92">
        <v>24.65</v>
      </c>
      <c r="R92">
        <v>9.3000000000000007</v>
      </c>
      <c r="S92">
        <v>46.07</v>
      </c>
      <c r="T92">
        <v>29.58</v>
      </c>
      <c r="U92" s="115">
        <f t="shared" si="8"/>
        <v>153</v>
      </c>
      <c r="V92" s="113">
        <f t="shared" si="9"/>
        <v>0</v>
      </c>
    </row>
    <row r="93" spans="1:22">
      <c r="A93" t="s">
        <v>135</v>
      </c>
      <c r="B93">
        <f>PPCL!D93</f>
        <v>320</v>
      </c>
      <c r="C93">
        <f>PPCL!E93</f>
        <v>0</v>
      </c>
      <c r="D93">
        <f>PPCL!O93</f>
        <v>153</v>
      </c>
      <c r="E93">
        <f>PPCL!P93</f>
        <v>0</v>
      </c>
      <c r="F93">
        <f t="shared" si="10"/>
        <v>320</v>
      </c>
      <c r="G93">
        <f t="shared" si="11"/>
        <v>153</v>
      </c>
      <c r="H93" s="113"/>
      <c r="I93">
        <f>BRPL_EOD!AG93+BRPL_EOD!AH93</f>
        <v>43.4</v>
      </c>
      <c r="J93">
        <f>BYPL_EOD!AG93+BYPL_EOD!AH93</f>
        <v>24.65</v>
      </c>
      <c r="K93">
        <f>MES_EOD!AG93+MES_EOD!AH93</f>
        <v>9.3000000000000007</v>
      </c>
      <c r="L93">
        <f>NDMC_EOD!AG93+NDMC_EOD!AH93</f>
        <v>46.07</v>
      </c>
      <c r="M93">
        <f>TPDDL_EOD!AG93+TPDDL_EOD!AH93</f>
        <v>29.58</v>
      </c>
      <c r="N93">
        <f t="shared" si="6"/>
        <v>153</v>
      </c>
      <c r="O93" s="113">
        <f t="shared" si="7"/>
        <v>0</v>
      </c>
      <c r="P93">
        <v>43.4</v>
      </c>
      <c r="Q93">
        <v>24.65</v>
      </c>
      <c r="R93">
        <v>9.3000000000000007</v>
      </c>
      <c r="S93">
        <v>46.07</v>
      </c>
      <c r="T93">
        <v>29.58</v>
      </c>
      <c r="U93" s="115">
        <f t="shared" si="8"/>
        <v>153</v>
      </c>
      <c r="V93" s="113">
        <f t="shared" si="9"/>
        <v>0</v>
      </c>
    </row>
    <row r="94" spans="1:22">
      <c r="A94" t="s">
        <v>136</v>
      </c>
      <c r="B94">
        <f>PPCL!D94</f>
        <v>320</v>
      </c>
      <c r="C94">
        <f>PPCL!E94</f>
        <v>0</v>
      </c>
      <c r="D94">
        <f>PPCL!O94</f>
        <v>153</v>
      </c>
      <c r="E94">
        <f>PPCL!P94</f>
        <v>0</v>
      </c>
      <c r="F94">
        <f t="shared" si="10"/>
        <v>320</v>
      </c>
      <c r="G94">
        <f t="shared" si="11"/>
        <v>153</v>
      </c>
      <c r="H94" s="113"/>
      <c r="I94">
        <f>BRPL_EOD!AG94+BRPL_EOD!AH94</f>
        <v>43.4</v>
      </c>
      <c r="J94">
        <f>BYPL_EOD!AG94+BYPL_EOD!AH94</f>
        <v>24.65</v>
      </c>
      <c r="K94">
        <f>MES_EOD!AG94+MES_EOD!AH94</f>
        <v>9.3000000000000007</v>
      </c>
      <c r="L94">
        <f>NDMC_EOD!AG94+NDMC_EOD!AH94</f>
        <v>46.07</v>
      </c>
      <c r="M94">
        <f>TPDDL_EOD!AG94+TPDDL_EOD!AH94</f>
        <v>29.58</v>
      </c>
      <c r="N94">
        <f t="shared" si="6"/>
        <v>153</v>
      </c>
      <c r="O94" s="113">
        <f t="shared" si="7"/>
        <v>0</v>
      </c>
      <c r="P94">
        <v>43.4</v>
      </c>
      <c r="Q94">
        <v>24.65</v>
      </c>
      <c r="R94">
        <v>9.3000000000000007</v>
      </c>
      <c r="S94">
        <v>46.07</v>
      </c>
      <c r="T94">
        <v>29.58</v>
      </c>
      <c r="U94" s="115">
        <f t="shared" si="8"/>
        <v>153</v>
      </c>
      <c r="V94" s="113">
        <f t="shared" si="9"/>
        <v>0</v>
      </c>
    </row>
    <row r="95" spans="1:22">
      <c r="A95" t="s">
        <v>137</v>
      </c>
      <c r="B95">
        <f>PPCL!D95</f>
        <v>320</v>
      </c>
      <c r="C95">
        <f>PPCL!E95</f>
        <v>0</v>
      </c>
      <c r="D95">
        <f>PPCL!O95</f>
        <v>153</v>
      </c>
      <c r="E95">
        <f>PPCL!P95</f>
        <v>0</v>
      </c>
      <c r="F95">
        <f t="shared" si="10"/>
        <v>320</v>
      </c>
      <c r="G95">
        <f t="shared" si="11"/>
        <v>153</v>
      </c>
      <c r="H95" s="113"/>
      <c r="I95">
        <f>BRPL_EOD!AG95+BRPL_EOD!AH95</f>
        <v>43.4</v>
      </c>
      <c r="J95">
        <f>BYPL_EOD!AG95+BYPL_EOD!AH95</f>
        <v>24.65</v>
      </c>
      <c r="K95">
        <f>MES_EOD!AG95+MES_EOD!AH95</f>
        <v>9.3000000000000007</v>
      </c>
      <c r="L95">
        <f>NDMC_EOD!AG95+NDMC_EOD!AH95</f>
        <v>46.07</v>
      </c>
      <c r="M95">
        <f>TPDDL_EOD!AG95+TPDDL_EOD!AH95</f>
        <v>29.58</v>
      </c>
      <c r="N95">
        <f t="shared" si="6"/>
        <v>153</v>
      </c>
      <c r="O95" s="113">
        <f t="shared" si="7"/>
        <v>0</v>
      </c>
      <c r="P95">
        <v>43.4</v>
      </c>
      <c r="Q95">
        <v>24.65</v>
      </c>
      <c r="R95">
        <v>9.3000000000000007</v>
      </c>
      <c r="S95">
        <v>46.07</v>
      </c>
      <c r="T95">
        <v>29.58</v>
      </c>
      <c r="U95" s="115">
        <f t="shared" si="8"/>
        <v>153</v>
      </c>
      <c r="V95" s="113">
        <f t="shared" si="9"/>
        <v>0</v>
      </c>
    </row>
    <row r="96" spans="1:22">
      <c r="A96" t="s">
        <v>138</v>
      </c>
      <c r="B96">
        <f>PPCL!D96</f>
        <v>320</v>
      </c>
      <c r="C96">
        <f>PPCL!E96</f>
        <v>0</v>
      </c>
      <c r="D96">
        <f>PPCL!O96</f>
        <v>153</v>
      </c>
      <c r="E96">
        <f>PPCL!P96</f>
        <v>0</v>
      </c>
      <c r="F96">
        <f t="shared" si="10"/>
        <v>320</v>
      </c>
      <c r="G96">
        <f t="shared" si="11"/>
        <v>153</v>
      </c>
      <c r="H96" s="113"/>
      <c r="I96">
        <f>BRPL_EOD!AG96+BRPL_EOD!AH96</f>
        <v>43.4</v>
      </c>
      <c r="J96">
        <f>BYPL_EOD!AG96+BYPL_EOD!AH96</f>
        <v>24.65</v>
      </c>
      <c r="K96">
        <f>MES_EOD!AG96+MES_EOD!AH96</f>
        <v>9.3000000000000007</v>
      </c>
      <c r="L96">
        <f>NDMC_EOD!AG96+NDMC_EOD!AH96</f>
        <v>46.07</v>
      </c>
      <c r="M96">
        <f>TPDDL_EOD!AG96+TPDDL_EOD!AH96</f>
        <v>29.58</v>
      </c>
      <c r="N96">
        <f t="shared" si="6"/>
        <v>153</v>
      </c>
      <c r="O96" s="113">
        <f t="shared" si="7"/>
        <v>0</v>
      </c>
      <c r="P96">
        <v>43.4</v>
      </c>
      <c r="Q96">
        <v>24.65</v>
      </c>
      <c r="R96">
        <v>9.3000000000000007</v>
      </c>
      <c r="S96">
        <v>46.07</v>
      </c>
      <c r="T96">
        <v>29.58</v>
      </c>
      <c r="U96" s="115">
        <f t="shared" si="8"/>
        <v>153</v>
      </c>
      <c r="V96" s="113">
        <f t="shared" si="9"/>
        <v>0</v>
      </c>
    </row>
    <row r="97" spans="1:22">
      <c r="A97" t="s">
        <v>139</v>
      </c>
      <c r="B97">
        <f>PPCL!D97</f>
        <v>320</v>
      </c>
      <c r="C97">
        <f>PPCL!E97</f>
        <v>0</v>
      </c>
      <c r="D97">
        <f>PPCL!O97</f>
        <v>153</v>
      </c>
      <c r="E97">
        <f>PPCL!P97</f>
        <v>0</v>
      </c>
      <c r="F97">
        <f t="shared" si="10"/>
        <v>320</v>
      </c>
      <c r="G97">
        <f t="shared" si="11"/>
        <v>153</v>
      </c>
      <c r="H97" s="113"/>
      <c r="I97">
        <f>BRPL_EOD!AG97+BRPL_EOD!AH97</f>
        <v>43.4</v>
      </c>
      <c r="J97">
        <f>BYPL_EOD!AG97+BYPL_EOD!AH97</f>
        <v>24.65</v>
      </c>
      <c r="K97">
        <f>MES_EOD!AG97+MES_EOD!AH97</f>
        <v>9.3000000000000007</v>
      </c>
      <c r="L97">
        <f>NDMC_EOD!AG97+NDMC_EOD!AH97</f>
        <v>46.07</v>
      </c>
      <c r="M97">
        <f>TPDDL_EOD!AG97+TPDDL_EOD!AH97</f>
        <v>29.58</v>
      </c>
      <c r="N97">
        <f t="shared" si="6"/>
        <v>153</v>
      </c>
      <c r="O97" s="113">
        <f t="shared" si="7"/>
        <v>0</v>
      </c>
      <c r="P97">
        <v>43.4</v>
      </c>
      <c r="Q97">
        <v>24.65</v>
      </c>
      <c r="R97">
        <v>9.3000000000000007</v>
      </c>
      <c r="S97">
        <v>46.07</v>
      </c>
      <c r="T97">
        <v>29.58</v>
      </c>
      <c r="U97" s="115">
        <f t="shared" si="8"/>
        <v>153</v>
      </c>
      <c r="V97" s="113">
        <f t="shared" si="9"/>
        <v>0</v>
      </c>
    </row>
    <row r="98" spans="1:22">
      <c r="A98" t="s">
        <v>140</v>
      </c>
      <c r="B98">
        <f>PPCL!D98</f>
        <v>320</v>
      </c>
      <c r="C98">
        <f>PPCL!E98</f>
        <v>0</v>
      </c>
      <c r="D98">
        <f>PPCL!O98</f>
        <v>153</v>
      </c>
      <c r="E98">
        <f>PPCL!P98</f>
        <v>0</v>
      </c>
      <c r="F98">
        <f t="shared" si="10"/>
        <v>320</v>
      </c>
      <c r="G98">
        <f t="shared" si="11"/>
        <v>153</v>
      </c>
      <c r="H98" s="113"/>
      <c r="I98">
        <f>BRPL_EOD!AG98+BRPL_EOD!AH98</f>
        <v>43.4</v>
      </c>
      <c r="J98">
        <f>BYPL_EOD!AG98+BYPL_EOD!AH98</f>
        <v>24.65</v>
      </c>
      <c r="K98">
        <f>MES_EOD!AG98+MES_EOD!AH98</f>
        <v>9.3000000000000007</v>
      </c>
      <c r="L98">
        <f>NDMC_EOD!AG98+NDMC_EOD!AH98</f>
        <v>46.07</v>
      </c>
      <c r="M98">
        <f>TPDDL_EOD!AG98+TPDDL_EOD!AH98</f>
        <v>29.58</v>
      </c>
      <c r="N98">
        <f t="shared" si="6"/>
        <v>153</v>
      </c>
      <c r="O98" s="113">
        <f t="shared" si="7"/>
        <v>0</v>
      </c>
      <c r="P98">
        <v>43.4</v>
      </c>
      <c r="Q98">
        <v>24.65</v>
      </c>
      <c r="R98">
        <v>9.3000000000000007</v>
      </c>
      <c r="S98">
        <v>46.07</v>
      </c>
      <c r="T98">
        <v>29.58</v>
      </c>
      <c r="U98" s="115">
        <f t="shared" si="8"/>
        <v>153</v>
      </c>
      <c r="V98" s="113">
        <f t="shared" si="9"/>
        <v>0</v>
      </c>
    </row>
    <row r="99" spans="1:22">
      <c r="A99" s="115" t="s">
        <v>324</v>
      </c>
      <c r="B99" s="115">
        <f>SUM(B3:B98)/4000</f>
        <v>7.68</v>
      </c>
      <c r="C99" s="115">
        <f t="shared" ref="C99:U99" si="12">SUM(C3:C98)/4000</f>
        <v>0</v>
      </c>
      <c r="D99" s="115">
        <f t="shared" si="12"/>
        <v>3.4257499999999999</v>
      </c>
      <c r="E99" s="115">
        <f t="shared" si="12"/>
        <v>0</v>
      </c>
      <c r="F99" s="115">
        <f t="shared" si="12"/>
        <v>7.68</v>
      </c>
      <c r="G99" s="115">
        <f t="shared" si="12"/>
        <v>3.4257499999999999</v>
      </c>
      <c r="H99" s="115"/>
      <c r="I99" s="115">
        <f t="shared" si="12"/>
        <v>0.97388749999999891</v>
      </c>
      <c r="J99" s="115">
        <f t="shared" si="12"/>
        <v>0.55316500000000002</v>
      </c>
      <c r="K99" s="115">
        <f t="shared" si="12"/>
        <v>0.20867000000000008</v>
      </c>
      <c r="L99" s="115">
        <f t="shared" si="12"/>
        <v>1.0337850000000004</v>
      </c>
      <c r="M99" s="115">
        <f t="shared" si="12"/>
        <v>0.66370500000000043</v>
      </c>
      <c r="N99" s="115">
        <f t="shared" si="12"/>
        <v>3.4332124999999993</v>
      </c>
      <c r="O99" s="115">
        <f t="shared" si="12"/>
        <v>-7.4625000000000377E-3</v>
      </c>
      <c r="P99" s="115">
        <f t="shared" si="12"/>
        <v>0.97177171868387469</v>
      </c>
      <c r="Q99" s="115">
        <f t="shared" si="12"/>
        <v>0.55196523659749108</v>
      </c>
      <c r="R99" s="115">
        <f t="shared" si="12"/>
        <v>0.20821697447914389</v>
      </c>
      <c r="S99" s="115">
        <f t="shared" si="12"/>
        <v>1.0315347876712686</v>
      </c>
      <c r="T99" s="115">
        <f t="shared" si="12"/>
        <v>0.66226128256822114</v>
      </c>
      <c r="U99" s="115">
        <f t="shared" si="12"/>
        <v>3.4257499999999999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13.56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33.64</v>
      </c>
      <c r="O3" s="113">
        <f t="shared" ref="O3:O66" si="1">G3-N3</f>
        <v>-3.9999999999999147E-2</v>
      </c>
      <c r="P3">
        <v>13.543876337693224</v>
      </c>
      <c r="Q3">
        <v>7.9904875148632586</v>
      </c>
      <c r="R3">
        <v>0</v>
      </c>
      <c r="S3">
        <v>2.0775267538644471</v>
      </c>
      <c r="T3">
        <v>9.988109393579073</v>
      </c>
      <c r="U3" s="115">
        <f t="shared" ref="U3:U66" si="2">SUM(P3:T3)</f>
        <v>33.6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13.56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33.64</v>
      </c>
      <c r="O4" s="113">
        <f t="shared" si="1"/>
        <v>-3.9999999999999147E-2</v>
      </c>
      <c r="P4">
        <v>13.543876337693224</v>
      </c>
      <c r="Q4">
        <v>7.9904875148632586</v>
      </c>
      <c r="R4">
        <v>0</v>
      </c>
      <c r="S4">
        <v>2.0775267538644471</v>
      </c>
      <c r="T4">
        <v>9.988109393579073</v>
      </c>
      <c r="U4" s="115">
        <f t="shared" si="2"/>
        <v>33.6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13.56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33.64</v>
      </c>
      <c r="O5" s="113">
        <f t="shared" si="1"/>
        <v>-3.9999999999999147E-2</v>
      </c>
      <c r="P5">
        <v>13.543876337693224</v>
      </c>
      <c r="Q5">
        <v>7.9904875148632586</v>
      </c>
      <c r="R5">
        <v>0</v>
      </c>
      <c r="S5">
        <v>2.0775267538644471</v>
      </c>
      <c r="T5">
        <v>9.988109393579073</v>
      </c>
      <c r="U5" s="115">
        <f t="shared" si="2"/>
        <v>33.6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13.56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33.64</v>
      </c>
      <c r="O6" s="113">
        <f t="shared" si="1"/>
        <v>-3.9999999999999147E-2</v>
      </c>
      <c r="P6">
        <v>13.543876337693224</v>
      </c>
      <c r="Q6">
        <v>7.9904875148632586</v>
      </c>
      <c r="R6">
        <v>0</v>
      </c>
      <c r="S6">
        <v>2.0775267538644471</v>
      </c>
      <c r="T6">
        <v>9.988109393579073</v>
      </c>
      <c r="U6" s="115">
        <f t="shared" si="2"/>
        <v>33.6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13.56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33.64</v>
      </c>
      <c r="O7" s="113">
        <f t="shared" si="1"/>
        <v>-3.9999999999999147E-2</v>
      </c>
      <c r="P7">
        <v>13.543876337693224</v>
      </c>
      <c r="Q7">
        <v>7.9904875148632586</v>
      </c>
      <c r="R7">
        <v>0</v>
      </c>
      <c r="S7">
        <v>2.0775267538644471</v>
      </c>
      <c r="T7">
        <v>9.988109393579073</v>
      </c>
      <c r="U7" s="115">
        <f t="shared" si="2"/>
        <v>33.6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13.56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</v>
      </c>
      <c r="N8">
        <f t="shared" si="0"/>
        <v>33.64</v>
      </c>
      <c r="O8" s="113">
        <f t="shared" si="1"/>
        <v>-3.9999999999999147E-2</v>
      </c>
      <c r="P8">
        <v>13.543876337693224</v>
      </c>
      <c r="Q8">
        <v>7.9904875148632586</v>
      </c>
      <c r="R8">
        <v>0</v>
      </c>
      <c r="S8">
        <v>2.0775267538644471</v>
      </c>
      <c r="T8">
        <v>9.988109393579073</v>
      </c>
      <c r="U8" s="115">
        <f t="shared" si="2"/>
        <v>33.6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13.56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33.64</v>
      </c>
      <c r="O9" s="113">
        <f t="shared" si="1"/>
        <v>-3.9999999999999147E-2</v>
      </c>
      <c r="P9">
        <v>13.543876337693224</v>
      </c>
      <c r="Q9">
        <v>7.9904875148632586</v>
      </c>
      <c r="R9">
        <v>0</v>
      </c>
      <c r="S9">
        <v>2.0775267538644471</v>
      </c>
      <c r="T9">
        <v>9.988109393579073</v>
      </c>
      <c r="U9" s="115">
        <f t="shared" si="2"/>
        <v>33.6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13.56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33.64</v>
      </c>
      <c r="O10" s="113">
        <f t="shared" si="1"/>
        <v>-3.9999999999999147E-2</v>
      </c>
      <c r="P10">
        <v>13.543876337693224</v>
      </c>
      <c r="Q10">
        <v>7.9904875148632586</v>
      </c>
      <c r="R10">
        <v>0</v>
      </c>
      <c r="S10">
        <v>2.0775267538644471</v>
      </c>
      <c r="T10">
        <v>9.988109393579073</v>
      </c>
      <c r="U10" s="115">
        <f t="shared" si="2"/>
        <v>33.6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13.56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</v>
      </c>
      <c r="N11">
        <f t="shared" si="0"/>
        <v>33.64</v>
      </c>
      <c r="O11" s="113">
        <f t="shared" si="1"/>
        <v>-3.9999999999999147E-2</v>
      </c>
      <c r="P11">
        <v>13.543876337693224</v>
      </c>
      <c r="Q11">
        <v>7.9904875148632586</v>
      </c>
      <c r="R11">
        <v>0</v>
      </c>
      <c r="S11">
        <v>2.0775267538644471</v>
      </c>
      <c r="T11">
        <v>9.988109393579073</v>
      </c>
      <c r="U11" s="115">
        <f t="shared" si="2"/>
        <v>33.6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13.56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</v>
      </c>
      <c r="N12">
        <f t="shared" si="0"/>
        <v>33.64</v>
      </c>
      <c r="O12" s="113">
        <f t="shared" si="1"/>
        <v>-3.9999999999999147E-2</v>
      </c>
      <c r="P12">
        <v>13.543876337693224</v>
      </c>
      <c r="Q12">
        <v>7.9904875148632586</v>
      </c>
      <c r="R12">
        <v>0</v>
      </c>
      <c r="S12">
        <v>2.0775267538644471</v>
      </c>
      <c r="T12">
        <v>9.988109393579073</v>
      </c>
      <c r="U12" s="115">
        <f t="shared" si="2"/>
        <v>33.6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13.56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</v>
      </c>
      <c r="N13">
        <f t="shared" si="0"/>
        <v>33.64</v>
      </c>
      <c r="O13" s="113">
        <f t="shared" si="1"/>
        <v>-3.9999999999999147E-2</v>
      </c>
      <c r="P13">
        <v>13.543876337693224</v>
      </c>
      <c r="Q13">
        <v>7.9904875148632586</v>
      </c>
      <c r="R13">
        <v>0</v>
      </c>
      <c r="S13">
        <v>2.0775267538644471</v>
      </c>
      <c r="T13">
        <v>9.988109393579073</v>
      </c>
      <c r="U13" s="115">
        <f t="shared" si="2"/>
        <v>33.6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13.56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</v>
      </c>
      <c r="N14">
        <f t="shared" si="0"/>
        <v>33.64</v>
      </c>
      <c r="O14" s="113">
        <f t="shared" si="1"/>
        <v>-3.9999999999999147E-2</v>
      </c>
      <c r="P14">
        <v>13.543876337693224</v>
      </c>
      <c r="Q14">
        <v>7.9904875148632586</v>
      </c>
      <c r="R14">
        <v>0</v>
      </c>
      <c r="S14">
        <v>2.0775267538644471</v>
      </c>
      <c r="T14">
        <v>9.988109393579073</v>
      </c>
      <c r="U14" s="115">
        <f t="shared" si="2"/>
        <v>33.6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13.56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</v>
      </c>
      <c r="N15">
        <f t="shared" si="0"/>
        <v>33.64</v>
      </c>
      <c r="O15" s="113">
        <f t="shared" si="1"/>
        <v>-3.9999999999999147E-2</v>
      </c>
      <c r="P15">
        <v>13.543876337693224</v>
      </c>
      <c r="Q15">
        <v>7.9904875148632586</v>
      </c>
      <c r="R15">
        <v>0</v>
      </c>
      <c r="S15">
        <v>2.0775267538644471</v>
      </c>
      <c r="T15">
        <v>9.988109393579073</v>
      </c>
      <c r="U15" s="115">
        <f t="shared" si="2"/>
        <v>33.6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13.56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</v>
      </c>
      <c r="N16">
        <f t="shared" si="0"/>
        <v>33.64</v>
      </c>
      <c r="O16" s="113">
        <f t="shared" si="1"/>
        <v>-3.9999999999999147E-2</v>
      </c>
      <c r="P16">
        <v>13.543876337693224</v>
      </c>
      <c r="Q16">
        <v>7.9904875148632586</v>
      </c>
      <c r="R16">
        <v>0</v>
      </c>
      <c r="S16">
        <v>2.0775267538644471</v>
      </c>
      <c r="T16">
        <v>9.988109393579073</v>
      </c>
      <c r="U16" s="115">
        <f t="shared" si="2"/>
        <v>33.6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13.56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</v>
      </c>
      <c r="N17">
        <f t="shared" si="0"/>
        <v>33.64</v>
      </c>
      <c r="O17" s="113">
        <f t="shared" si="1"/>
        <v>-3.9999999999999147E-2</v>
      </c>
      <c r="P17">
        <v>13.543876337693224</v>
      </c>
      <c r="Q17">
        <v>7.9904875148632586</v>
      </c>
      <c r="R17">
        <v>0</v>
      </c>
      <c r="S17">
        <v>2.0775267538644471</v>
      </c>
      <c r="T17">
        <v>9.988109393579073</v>
      </c>
      <c r="U17" s="115">
        <f t="shared" si="2"/>
        <v>33.6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13.56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</v>
      </c>
      <c r="N18">
        <f t="shared" si="0"/>
        <v>33.64</v>
      </c>
      <c r="O18" s="113">
        <f t="shared" si="1"/>
        <v>-3.9999999999999147E-2</v>
      </c>
      <c r="P18">
        <v>13.543876337693224</v>
      </c>
      <c r="Q18">
        <v>7.9904875148632586</v>
      </c>
      <c r="R18">
        <v>0</v>
      </c>
      <c r="S18">
        <v>2.0775267538644471</v>
      </c>
      <c r="T18">
        <v>9.988109393579073</v>
      </c>
      <c r="U18" s="115">
        <f t="shared" si="2"/>
        <v>33.6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80</v>
      </c>
      <c r="G19">
        <f t="shared" si="5"/>
        <v>34.6</v>
      </c>
      <c r="H19" s="113"/>
      <c r="I19">
        <f>BRPL_EOD!AA19+BRPL_EOD!AB19</f>
        <v>14.31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10.23</v>
      </c>
      <c r="N19">
        <f t="shared" si="0"/>
        <v>34.620000000000005</v>
      </c>
      <c r="O19" s="113">
        <f t="shared" si="1"/>
        <v>-2.0000000000003126E-2</v>
      </c>
      <c r="P19">
        <v>14.301733102253031</v>
      </c>
      <c r="Q19">
        <v>7.9953783939919116</v>
      </c>
      <c r="R19">
        <v>0</v>
      </c>
      <c r="S19">
        <v>2.0787983824378973</v>
      </c>
      <c r="T19">
        <v>10.224090121317158</v>
      </c>
      <c r="U19" s="115">
        <f t="shared" si="2"/>
        <v>34.599999999999994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80</v>
      </c>
      <c r="G20">
        <f t="shared" si="5"/>
        <v>34.6</v>
      </c>
      <c r="H20" s="113"/>
      <c r="I20">
        <f>BRPL_EOD!AA20+BRPL_EOD!AB20</f>
        <v>14.31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10.23</v>
      </c>
      <c r="N20">
        <f t="shared" si="0"/>
        <v>34.620000000000005</v>
      </c>
      <c r="O20" s="113">
        <f t="shared" si="1"/>
        <v>-2.0000000000003126E-2</v>
      </c>
      <c r="P20">
        <v>14.301733102253031</v>
      </c>
      <c r="Q20">
        <v>7.9953783939919116</v>
      </c>
      <c r="R20">
        <v>0</v>
      </c>
      <c r="S20">
        <v>2.0787983824378973</v>
      </c>
      <c r="T20">
        <v>10.224090121317158</v>
      </c>
      <c r="U20" s="115">
        <f t="shared" si="2"/>
        <v>34.599999999999994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80</v>
      </c>
      <c r="G21">
        <f t="shared" si="5"/>
        <v>34.6</v>
      </c>
      <c r="H21" s="113"/>
      <c r="I21">
        <f>BRPL_EOD!AA21+BRPL_EOD!AB21</f>
        <v>14.31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10.23</v>
      </c>
      <c r="N21">
        <f t="shared" si="0"/>
        <v>34.620000000000005</v>
      </c>
      <c r="O21" s="113">
        <f t="shared" si="1"/>
        <v>-2.0000000000003126E-2</v>
      </c>
      <c r="P21">
        <v>14.301733102253031</v>
      </c>
      <c r="Q21">
        <v>7.9953783939919116</v>
      </c>
      <c r="R21">
        <v>0</v>
      </c>
      <c r="S21">
        <v>2.0787983824378973</v>
      </c>
      <c r="T21">
        <v>10.224090121317158</v>
      </c>
      <c r="U21" s="115">
        <f t="shared" si="2"/>
        <v>34.599999999999994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80</v>
      </c>
      <c r="G22">
        <f t="shared" si="5"/>
        <v>34.6</v>
      </c>
      <c r="H22" s="113"/>
      <c r="I22">
        <f>BRPL_EOD!AA22+BRPL_EOD!AB22</f>
        <v>14.31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10.23</v>
      </c>
      <c r="N22">
        <f t="shared" si="0"/>
        <v>34.620000000000005</v>
      </c>
      <c r="O22" s="113">
        <f t="shared" si="1"/>
        <v>-2.0000000000003126E-2</v>
      </c>
      <c r="P22">
        <v>14.301733102253031</v>
      </c>
      <c r="Q22">
        <v>7.9953783939919116</v>
      </c>
      <c r="R22">
        <v>0</v>
      </c>
      <c r="S22">
        <v>2.0787983824378973</v>
      </c>
      <c r="T22">
        <v>10.224090121317158</v>
      </c>
      <c r="U22" s="115">
        <f t="shared" si="2"/>
        <v>34.599999999999994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80</v>
      </c>
      <c r="G23">
        <f t="shared" si="5"/>
        <v>34.6</v>
      </c>
      <c r="H23" s="113"/>
      <c r="I23">
        <f>BRPL_EOD!AA23+BRPL_EOD!AB23</f>
        <v>14.31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10.23</v>
      </c>
      <c r="N23">
        <f t="shared" si="0"/>
        <v>34.620000000000005</v>
      </c>
      <c r="O23" s="113">
        <f t="shared" si="1"/>
        <v>-2.0000000000003126E-2</v>
      </c>
      <c r="P23">
        <v>14.301733102253031</v>
      </c>
      <c r="Q23">
        <v>7.9953783939919116</v>
      </c>
      <c r="R23">
        <v>0</v>
      </c>
      <c r="S23">
        <v>2.0787983824378973</v>
      </c>
      <c r="T23">
        <v>10.224090121317158</v>
      </c>
      <c r="U23" s="115">
        <f t="shared" si="2"/>
        <v>34.599999999999994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80</v>
      </c>
      <c r="G24">
        <f t="shared" si="5"/>
        <v>34.6</v>
      </c>
      <c r="H24" s="113"/>
      <c r="I24">
        <f>BRPL_EOD!AA24+BRPL_EOD!AB24</f>
        <v>14.31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10.23</v>
      </c>
      <c r="N24">
        <f t="shared" si="0"/>
        <v>34.620000000000005</v>
      </c>
      <c r="O24" s="113">
        <f t="shared" si="1"/>
        <v>-2.0000000000003126E-2</v>
      </c>
      <c r="P24">
        <v>14.301733102253031</v>
      </c>
      <c r="Q24">
        <v>7.9953783939919116</v>
      </c>
      <c r="R24">
        <v>0</v>
      </c>
      <c r="S24">
        <v>2.0787983824378973</v>
      </c>
      <c r="T24">
        <v>10.224090121317158</v>
      </c>
      <c r="U24" s="115">
        <f t="shared" si="2"/>
        <v>34.599999999999994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80</v>
      </c>
      <c r="G25">
        <f t="shared" si="5"/>
        <v>34.6</v>
      </c>
      <c r="H25" s="113"/>
      <c r="I25">
        <f>BRPL_EOD!AA25+BRPL_EOD!AB25</f>
        <v>14.31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10.23</v>
      </c>
      <c r="N25">
        <f t="shared" si="0"/>
        <v>34.620000000000005</v>
      </c>
      <c r="O25" s="113">
        <f t="shared" si="1"/>
        <v>-2.0000000000003126E-2</v>
      </c>
      <c r="P25">
        <v>14.301733102253031</v>
      </c>
      <c r="Q25">
        <v>7.9953783939919116</v>
      </c>
      <c r="R25">
        <v>0</v>
      </c>
      <c r="S25">
        <v>2.0787983824378973</v>
      </c>
      <c r="T25">
        <v>10.224090121317158</v>
      </c>
      <c r="U25" s="115">
        <f t="shared" si="2"/>
        <v>34.599999999999994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80</v>
      </c>
      <c r="G26">
        <f t="shared" si="5"/>
        <v>34.6</v>
      </c>
      <c r="H26" s="113"/>
      <c r="I26">
        <f>BRPL_EOD!AA26+BRPL_EOD!AB26</f>
        <v>14.31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10.23</v>
      </c>
      <c r="N26">
        <f t="shared" si="0"/>
        <v>34.620000000000005</v>
      </c>
      <c r="O26" s="113">
        <f t="shared" si="1"/>
        <v>-2.0000000000003126E-2</v>
      </c>
      <c r="P26">
        <v>14.301733102253031</v>
      </c>
      <c r="Q26">
        <v>7.9953783939919116</v>
      </c>
      <c r="R26">
        <v>0</v>
      </c>
      <c r="S26">
        <v>2.0787983824378973</v>
      </c>
      <c r="T26">
        <v>10.224090121317158</v>
      </c>
      <c r="U26" s="115">
        <f t="shared" si="2"/>
        <v>34.599999999999994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3"/>
      <c r="I27">
        <f>BRPL_EOD!AA27+BRPL_EOD!AB27</f>
        <v>14.31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10.23</v>
      </c>
      <c r="N27">
        <f t="shared" si="0"/>
        <v>34.620000000000005</v>
      </c>
      <c r="O27" s="113">
        <f t="shared" si="1"/>
        <v>-2.0000000000003126E-2</v>
      </c>
      <c r="P27">
        <v>14.301733102253031</v>
      </c>
      <c r="Q27">
        <v>7.9953783939919116</v>
      </c>
      <c r="R27">
        <v>0</v>
      </c>
      <c r="S27">
        <v>2.0787983824378973</v>
      </c>
      <c r="T27">
        <v>10.224090121317158</v>
      </c>
      <c r="U27" s="115">
        <f t="shared" si="2"/>
        <v>34.599999999999994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3"/>
      <c r="I28">
        <f>BRPL_EOD!AA28+BRPL_EOD!AB28</f>
        <v>14.31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10.23</v>
      </c>
      <c r="N28">
        <f t="shared" si="0"/>
        <v>34.620000000000005</v>
      </c>
      <c r="O28" s="113">
        <f t="shared" si="1"/>
        <v>-2.0000000000003126E-2</v>
      </c>
      <c r="P28">
        <v>14.301733102253031</v>
      </c>
      <c r="Q28">
        <v>7.9953783939919116</v>
      </c>
      <c r="R28">
        <v>0</v>
      </c>
      <c r="S28">
        <v>2.0787983824378973</v>
      </c>
      <c r="T28">
        <v>10.224090121317158</v>
      </c>
      <c r="U28" s="115">
        <f t="shared" si="2"/>
        <v>34.599999999999994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3"/>
      <c r="I29">
        <f>BRPL_EOD!AA29+BRPL_EOD!AB29</f>
        <v>14.31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10.23</v>
      </c>
      <c r="N29">
        <f t="shared" si="0"/>
        <v>34.620000000000005</v>
      </c>
      <c r="O29" s="113">
        <f t="shared" si="1"/>
        <v>-2.0000000000003126E-2</v>
      </c>
      <c r="P29">
        <v>14.301733102253031</v>
      </c>
      <c r="Q29">
        <v>7.9953783939919116</v>
      </c>
      <c r="R29">
        <v>0</v>
      </c>
      <c r="S29">
        <v>2.0787983824378973</v>
      </c>
      <c r="T29">
        <v>10.224090121317158</v>
      </c>
      <c r="U29" s="115">
        <f t="shared" si="2"/>
        <v>34.599999999999994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80</v>
      </c>
      <c r="G30">
        <f t="shared" si="5"/>
        <v>34.6</v>
      </c>
      <c r="H30" s="113"/>
      <c r="I30">
        <f>BRPL_EOD!AA30+BRPL_EOD!AB30</f>
        <v>14.31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10.23</v>
      </c>
      <c r="N30">
        <f t="shared" si="0"/>
        <v>34.620000000000005</v>
      </c>
      <c r="O30" s="113">
        <f t="shared" si="1"/>
        <v>-2.0000000000003126E-2</v>
      </c>
      <c r="P30">
        <v>14.301733102253031</v>
      </c>
      <c r="Q30">
        <v>7.9953783939919116</v>
      </c>
      <c r="R30">
        <v>0</v>
      </c>
      <c r="S30">
        <v>2.0787983824378973</v>
      </c>
      <c r="T30">
        <v>10.224090121317158</v>
      </c>
      <c r="U30" s="115">
        <f t="shared" si="2"/>
        <v>34.599999999999994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80</v>
      </c>
      <c r="G31">
        <f t="shared" si="5"/>
        <v>34.6</v>
      </c>
      <c r="H31" s="113"/>
      <c r="I31">
        <f>BRPL_EOD!AA31+BRPL_EOD!AB31</f>
        <v>14.31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10.23</v>
      </c>
      <c r="N31">
        <f t="shared" si="0"/>
        <v>34.620000000000005</v>
      </c>
      <c r="O31" s="113">
        <f t="shared" si="1"/>
        <v>-2.0000000000003126E-2</v>
      </c>
      <c r="P31">
        <v>14.301733102253031</v>
      </c>
      <c r="Q31">
        <v>7.9953783939919116</v>
      </c>
      <c r="R31">
        <v>0</v>
      </c>
      <c r="S31">
        <v>2.0787983824378973</v>
      </c>
      <c r="T31">
        <v>10.224090121317158</v>
      </c>
      <c r="U31" s="115">
        <f t="shared" si="2"/>
        <v>34.599999999999994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80</v>
      </c>
      <c r="G32">
        <f t="shared" si="5"/>
        <v>34.6</v>
      </c>
      <c r="H32" s="113"/>
      <c r="I32">
        <f>BRPL_EOD!AA32+BRPL_EOD!AB32</f>
        <v>14.31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10.23</v>
      </c>
      <c r="N32">
        <f t="shared" si="0"/>
        <v>34.620000000000005</v>
      </c>
      <c r="O32" s="113">
        <f t="shared" si="1"/>
        <v>-2.0000000000003126E-2</v>
      </c>
      <c r="P32">
        <v>14.301733102253031</v>
      </c>
      <c r="Q32">
        <v>7.9953783939919116</v>
      </c>
      <c r="R32">
        <v>0</v>
      </c>
      <c r="S32">
        <v>2.0787983824378973</v>
      </c>
      <c r="T32">
        <v>10.224090121317158</v>
      </c>
      <c r="U32" s="115">
        <f t="shared" si="2"/>
        <v>34.599999999999994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80</v>
      </c>
      <c r="G33">
        <f t="shared" si="5"/>
        <v>34.6</v>
      </c>
      <c r="H33" s="113"/>
      <c r="I33">
        <f>BRPL_EOD!AA33+BRPL_EOD!AB33</f>
        <v>14.31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10.23</v>
      </c>
      <c r="N33">
        <f t="shared" si="0"/>
        <v>34.620000000000005</v>
      </c>
      <c r="O33" s="113">
        <f t="shared" si="1"/>
        <v>-2.0000000000003126E-2</v>
      </c>
      <c r="P33">
        <v>14.301733102253031</v>
      </c>
      <c r="Q33">
        <v>7.9953783939919116</v>
      </c>
      <c r="R33">
        <v>0</v>
      </c>
      <c r="S33">
        <v>2.0787983824378973</v>
      </c>
      <c r="T33">
        <v>10.224090121317158</v>
      </c>
      <c r="U33" s="115">
        <f t="shared" si="2"/>
        <v>34.599999999999994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80</v>
      </c>
      <c r="G34">
        <f t="shared" si="5"/>
        <v>34.6</v>
      </c>
      <c r="H34" s="113"/>
      <c r="I34">
        <f>BRPL_EOD!AA34+BRPL_EOD!AB34</f>
        <v>14.31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10.23</v>
      </c>
      <c r="N34">
        <f t="shared" si="0"/>
        <v>34.620000000000005</v>
      </c>
      <c r="O34" s="113">
        <f t="shared" si="1"/>
        <v>-2.0000000000003126E-2</v>
      </c>
      <c r="P34">
        <v>14.301733102253031</v>
      </c>
      <c r="Q34">
        <v>7.9953783939919116</v>
      </c>
      <c r="R34">
        <v>0</v>
      </c>
      <c r="S34">
        <v>2.0787983824378973</v>
      </c>
      <c r="T34">
        <v>10.224090121317158</v>
      </c>
      <c r="U34" s="115">
        <f t="shared" si="2"/>
        <v>34.599999999999994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80</v>
      </c>
      <c r="G35">
        <f t="shared" si="5"/>
        <v>34.6</v>
      </c>
      <c r="H35" s="113"/>
      <c r="I35">
        <f>BRPL_EOD!AA35+BRPL_EOD!AB35</f>
        <v>14.31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10.23</v>
      </c>
      <c r="N35">
        <f t="shared" si="0"/>
        <v>34.620000000000005</v>
      </c>
      <c r="O35" s="113">
        <f t="shared" si="1"/>
        <v>-2.0000000000003126E-2</v>
      </c>
      <c r="P35">
        <v>14.301733102253031</v>
      </c>
      <c r="Q35">
        <v>7.9953783939919116</v>
      </c>
      <c r="R35">
        <v>0</v>
      </c>
      <c r="S35">
        <v>2.0787983824378973</v>
      </c>
      <c r="T35">
        <v>10.224090121317158</v>
      </c>
      <c r="U35" s="115">
        <f t="shared" si="2"/>
        <v>34.599999999999994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80</v>
      </c>
      <c r="G36">
        <f t="shared" si="5"/>
        <v>34.6</v>
      </c>
      <c r="H36" s="113"/>
      <c r="I36">
        <f>BRPL_EOD!AA36+BRPL_EOD!AB36</f>
        <v>14.31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10.23</v>
      </c>
      <c r="N36">
        <f t="shared" si="0"/>
        <v>34.620000000000005</v>
      </c>
      <c r="O36" s="113">
        <f t="shared" si="1"/>
        <v>-2.0000000000003126E-2</v>
      </c>
      <c r="P36">
        <v>14.301733102253031</v>
      </c>
      <c r="Q36">
        <v>7.9953783939919116</v>
      </c>
      <c r="R36">
        <v>0</v>
      </c>
      <c r="S36">
        <v>2.0787983824378973</v>
      </c>
      <c r="T36">
        <v>10.224090121317158</v>
      </c>
      <c r="U36" s="115">
        <f t="shared" si="2"/>
        <v>34.599999999999994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80</v>
      </c>
      <c r="G37">
        <f t="shared" si="5"/>
        <v>34.6</v>
      </c>
      <c r="H37" s="113"/>
      <c r="I37">
        <f>BRPL_EOD!AA37+BRPL_EOD!AB37</f>
        <v>14.31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10.23</v>
      </c>
      <c r="N37">
        <f t="shared" si="0"/>
        <v>34.620000000000005</v>
      </c>
      <c r="O37" s="113">
        <f t="shared" si="1"/>
        <v>-2.0000000000003126E-2</v>
      </c>
      <c r="P37">
        <v>14.301733102253031</v>
      </c>
      <c r="Q37">
        <v>7.9953783939919116</v>
      </c>
      <c r="R37">
        <v>0</v>
      </c>
      <c r="S37">
        <v>2.0787983824378973</v>
      </c>
      <c r="T37">
        <v>10.224090121317158</v>
      </c>
      <c r="U37" s="115">
        <f t="shared" si="2"/>
        <v>34.599999999999994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80</v>
      </c>
      <c r="G38">
        <f t="shared" si="5"/>
        <v>34.6</v>
      </c>
      <c r="H38" s="113"/>
      <c r="I38">
        <f>BRPL_EOD!AA38+BRPL_EOD!AB38</f>
        <v>14.31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10.23</v>
      </c>
      <c r="N38">
        <f t="shared" si="0"/>
        <v>34.620000000000005</v>
      </c>
      <c r="O38" s="113">
        <f t="shared" si="1"/>
        <v>-2.0000000000003126E-2</v>
      </c>
      <c r="P38">
        <v>14.301733102253031</v>
      </c>
      <c r="Q38">
        <v>7.9953783939919116</v>
      </c>
      <c r="R38">
        <v>0</v>
      </c>
      <c r="S38">
        <v>2.0787983824378973</v>
      </c>
      <c r="T38">
        <v>10.224090121317158</v>
      </c>
      <c r="U38" s="115">
        <f t="shared" si="2"/>
        <v>34.599999999999994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80</v>
      </c>
      <c r="G39">
        <f t="shared" si="5"/>
        <v>34.299999999999997</v>
      </c>
      <c r="H39" s="113"/>
      <c r="I39">
        <f>BRPL_EOD!AA39+BRPL_EOD!AB39</f>
        <v>14.31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10.23</v>
      </c>
      <c r="N39">
        <f t="shared" si="0"/>
        <v>34.620000000000005</v>
      </c>
      <c r="O39" s="113">
        <f t="shared" si="1"/>
        <v>-0.32000000000000739</v>
      </c>
      <c r="P39">
        <v>14.177729636048525</v>
      </c>
      <c r="Q39">
        <v>7.9260543038705933</v>
      </c>
      <c r="R39">
        <v>0</v>
      </c>
      <c r="S39">
        <v>2.0607741190063544</v>
      </c>
      <c r="T39">
        <v>10.135441941074522</v>
      </c>
      <c r="U39" s="115">
        <f t="shared" si="2"/>
        <v>34.299999999999997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80</v>
      </c>
      <c r="G40">
        <f t="shared" si="5"/>
        <v>34.299999999999997</v>
      </c>
      <c r="H40" s="113"/>
      <c r="I40">
        <f>BRPL_EOD!AA40+BRPL_EOD!AB40</f>
        <v>14.31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10.23</v>
      </c>
      <c r="N40">
        <f t="shared" si="0"/>
        <v>34.620000000000005</v>
      </c>
      <c r="O40" s="113">
        <f t="shared" si="1"/>
        <v>-0.32000000000000739</v>
      </c>
      <c r="P40">
        <v>14.177729636048525</v>
      </c>
      <c r="Q40">
        <v>7.9260543038705933</v>
      </c>
      <c r="R40">
        <v>0</v>
      </c>
      <c r="S40">
        <v>2.0607741190063544</v>
      </c>
      <c r="T40">
        <v>10.135441941074522</v>
      </c>
      <c r="U40" s="115">
        <f t="shared" si="2"/>
        <v>34.299999999999997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80</v>
      </c>
      <c r="G41">
        <f t="shared" si="5"/>
        <v>34.299999999999997</v>
      </c>
      <c r="H41" s="113"/>
      <c r="I41">
        <f>BRPL_EOD!AA41+BRPL_EOD!AB41</f>
        <v>14.31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10.23</v>
      </c>
      <c r="N41">
        <f t="shared" si="0"/>
        <v>34.620000000000005</v>
      </c>
      <c r="O41" s="113">
        <f t="shared" si="1"/>
        <v>-0.32000000000000739</v>
      </c>
      <c r="P41">
        <v>14.177729636048525</v>
      </c>
      <c r="Q41">
        <v>7.9260543038705933</v>
      </c>
      <c r="R41">
        <v>0</v>
      </c>
      <c r="S41">
        <v>2.0607741190063544</v>
      </c>
      <c r="T41">
        <v>10.135441941074522</v>
      </c>
      <c r="U41" s="115">
        <f t="shared" si="2"/>
        <v>34.299999999999997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80</v>
      </c>
      <c r="G42">
        <f t="shared" si="5"/>
        <v>34.299999999999997</v>
      </c>
      <c r="H42" s="113"/>
      <c r="I42">
        <f>BRPL_EOD!AA42+BRPL_EOD!AB42</f>
        <v>14.31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10.23</v>
      </c>
      <c r="N42">
        <f t="shared" si="0"/>
        <v>34.620000000000005</v>
      </c>
      <c r="O42" s="113">
        <f t="shared" si="1"/>
        <v>-0.32000000000000739</v>
      </c>
      <c r="P42">
        <v>14.177729636048525</v>
      </c>
      <c r="Q42">
        <v>7.9260543038705933</v>
      </c>
      <c r="R42">
        <v>0</v>
      </c>
      <c r="S42">
        <v>2.0607741190063544</v>
      </c>
      <c r="T42">
        <v>10.135441941074522</v>
      </c>
      <c r="U42" s="115">
        <f t="shared" si="2"/>
        <v>34.299999999999997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3"/>
      <c r="I43">
        <f>BRPL_EOD!AA43+BRPL_EOD!AB43</f>
        <v>14.31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10.23</v>
      </c>
      <c r="N43">
        <f t="shared" si="0"/>
        <v>34.620000000000005</v>
      </c>
      <c r="O43" s="113">
        <f t="shared" si="1"/>
        <v>-0.32000000000000739</v>
      </c>
      <c r="P43">
        <v>14.177729636048525</v>
      </c>
      <c r="Q43">
        <v>7.9260543038705933</v>
      </c>
      <c r="R43">
        <v>0</v>
      </c>
      <c r="S43">
        <v>2.0607741190063544</v>
      </c>
      <c r="T43">
        <v>10.135441941074522</v>
      </c>
      <c r="U43" s="115">
        <f t="shared" si="2"/>
        <v>34.299999999999997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3"/>
      <c r="I44">
        <f>BRPL_EOD!AA44+BRPL_EOD!AB44</f>
        <v>14.31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10.23</v>
      </c>
      <c r="N44">
        <f t="shared" si="0"/>
        <v>34.620000000000005</v>
      </c>
      <c r="O44" s="113">
        <f t="shared" si="1"/>
        <v>-0.32000000000000739</v>
      </c>
      <c r="P44">
        <v>14.177729636048525</v>
      </c>
      <c r="Q44">
        <v>7.9260543038705933</v>
      </c>
      <c r="R44">
        <v>0</v>
      </c>
      <c r="S44">
        <v>2.0607741190063544</v>
      </c>
      <c r="T44">
        <v>10.135441941074522</v>
      </c>
      <c r="U44" s="115">
        <f t="shared" si="2"/>
        <v>34.299999999999997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3"/>
      <c r="I45">
        <f>BRPL_EOD!AA45+BRPL_EOD!AB45</f>
        <v>14.31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10.23</v>
      </c>
      <c r="N45">
        <f t="shared" si="0"/>
        <v>34.620000000000005</v>
      </c>
      <c r="O45" s="113">
        <f t="shared" si="1"/>
        <v>-0.32000000000000739</v>
      </c>
      <c r="P45">
        <v>14.177729636048525</v>
      </c>
      <c r="Q45">
        <v>7.9260543038705933</v>
      </c>
      <c r="R45">
        <v>0</v>
      </c>
      <c r="S45">
        <v>2.0607741190063544</v>
      </c>
      <c r="T45">
        <v>10.135441941074522</v>
      </c>
      <c r="U45" s="115">
        <f t="shared" si="2"/>
        <v>34.299999999999997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3"/>
      <c r="I46">
        <f>BRPL_EOD!AA46+BRPL_EOD!AB46</f>
        <v>14.31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10.23</v>
      </c>
      <c r="N46">
        <f t="shared" si="0"/>
        <v>34.620000000000005</v>
      </c>
      <c r="O46" s="113">
        <f t="shared" si="1"/>
        <v>-0.32000000000000739</v>
      </c>
      <c r="P46">
        <v>14.177729636048525</v>
      </c>
      <c r="Q46">
        <v>7.9260543038705933</v>
      </c>
      <c r="R46">
        <v>0</v>
      </c>
      <c r="S46">
        <v>2.0607741190063544</v>
      </c>
      <c r="T46">
        <v>10.135441941074522</v>
      </c>
      <c r="U46" s="115">
        <f t="shared" si="2"/>
        <v>34.299999999999997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80</v>
      </c>
      <c r="G47">
        <f t="shared" si="5"/>
        <v>34.299999999999997</v>
      </c>
      <c r="H47" s="113"/>
      <c r="I47">
        <f>BRPL_EOD!AA47+BRPL_EOD!AB47</f>
        <v>14.31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10.23</v>
      </c>
      <c r="N47">
        <f t="shared" si="0"/>
        <v>34.620000000000005</v>
      </c>
      <c r="O47" s="113">
        <f t="shared" si="1"/>
        <v>-0.32000000000000739</v>
      </c>
      <c r="P47">
        <v>14.177729636048525</v>
      </c>
      <c r="Q47">
        <v>7.9260543038705933</v>
      </c>
      <c r="R47">
        <v>0</v>
      </c>
      <c r="S47">
        <v>2.0607741190063544</v>
      </c>
      <c r="T47">
        <v>10.135441941074522</v>
      </c>
      <c r="U47" s="115">
        <f t="shared" si="2"/>
        <v>34.299999999999997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3"/>
      <c r="I48">
        <f>BRPL_EOD!AA48+BRPL_EOD!AB48</f>
        <v>13.56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33.64</v>
      </c>
      <c r="O48" s="113">
        <f t="shared" si="1"/>
        <v>-0.34000000000000341</v>
      </c>
      <c r="P48">
        <v>13.422948870392389</v>
      </c>
      <c r="Q48">
        <v>7.9191438763376922</v>
      </c>
      <c r="R48">
        <v>0</v>
      </c>
      <c r="S48">
        <v>2.0589774078478</v>
      </c>
      <c r="T48">
        <v>9.8989298454221153</v>
      </c>
      <c r="U48" s="115">
        <f t="shared" si="2"/>
        <v>33.299999999999997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3"/>
      <c r="I49">
        <f>BRPL_EOD!AA49+BRPL_EOD!AB49</f>
        <v>13.56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33.64</v>
      </c>
      <c r="O49" s="113">
        <f t="shared" si="1"/>
        <v>-0.34000000000000341</v>
      </c>
      <c r="P49">
        <v>13.422948870392389</v>
      </c>
      <c r="Q49">
        <v>7.9191438763376922</v>
      </c>
      <c r="R49">
        <v>0</v>
      </c>
      <c r="S49">
        <v>2.0589774078478</v>
      </c>
      <c r="T49">
        <v>9.8989298454221153</v>
      </c>
      <c r="U49" s="115">
        <f t="shared" si="2"/>
        <v>33.299999999999997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13.56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33.64</v>
      </c>
      <c r="O50" s="113">
        <f t="shared" si="1"/>
        <v>-0.34000000000000341</v>
      </c>
      <c r="P50">
        <v>13.422948870392389</v>
      </c>
      <c r="Q50">
        <v>7.9191438763376922</v>
      </c>
      <c r="R50">
        <v>0</v>
      </c>
      <c r="S50">
        <v>2.0589774078478</v>
      </c>
      <c r="T50">
        <v>9.8989298454221153</v>
      </c>
      <c r="U50" s="115">
        <f t="shared" si="2"/>
        <v>33.299999999999997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13.56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33.64</v>
      </c>
      <c r="O51" s="113">
        <f t="shared" si="1"/>
        <v>-0.34000000000000341</v>
      </c>
      <c r="P51">
        <v>13.422948870392389</v>
      </c>
      <c r="Q51">
        <v>7.9191438763376922</v>
      </c>
      <c r="R51">
        <v>0</v>
      </c>
      <c r="S51">
        <v>2.0589774078478</v>
      </c>
      <c r="T51">
        <v>9.8989298454221153</v>
      </c>
      <c r="U51" s="115">
        <f t="shared" si="2"/>
        <v>33.299999999999997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13.56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33.64</v>
      </c>
      <c r="O52" s="113">
        <f t="shared" si="1"/>
        <v>-0.34000000000000341</v>
      </c>
      <c r="P52">
        <v>13.422948870392389</v>
      </c>
      <c r="Q52">
        <v>7.9191438763376922</v>
      </c>
      <c r="R52">
        <v>0</v>
      </c>
      <c r="S52">
        <v>2.0589774078478</v>
      </c>
      <c r="T52">
        <v>9.8989298454221153</v>
      </c>
      <c r="U52" s="115">
        <f t="shared" si="2"/>
        <v>33.299999999999997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13.56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33.64</v>
      </c>
      <c r="O53" s="113">
        <f t="shared" si="1"/>
        <v>-0.34000000000000341</v>
      </c>
      <c r="P53">
        <v>13.422948870392389</v>
      </c>
      <c r="Q53">
        <v>7.9191438763376922</v>
      </c>
      <c r="R53">
        <v>0</v>
      </c>
      <c r="S53">
        <v>2.0589774078478</v>
      </c>
      <c r="T53">
        <v>9.8989298454221153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13.56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33.64</v>
      </c>
      <c r="O54" s="113">
        <f t="shared" si="1"/>
        <v>-0.34000000000000341</v>
      </c>
      <c r="P54">
        <v>13.422948870392389</v>
      </c>
      <c r="Q54">
        <v>7.9191438763376922</v>
      </c>
      <c r="R54">
        <v>0</v>
      </c>
      <c r="S54">
        <v>2.0589774078478</v>
      </c>
      <c r="T54">
        <v>9.8989298454221153</v>
      </c>
      <c r="U54" s="115">
        <f t="shared" si="2"/>
        <v>33.299999999999997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13.56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33.64</v>
      </c>
      <c r="O55" s="113">
        <f t="shared" si="1"/>
        <v>-0.34000000000000341</v>
      </c>
      <c r="P55">
        <v>13.422948870392389</v>
      </c>
      <c r="Q55">
        <v>7.9191438763376922</v>
      </c>
      <c r="R55">
        <v>0</v>
      </c>
      <c r="S55">
        <v>2.0589774078478</v>
      </c>
      <c r="T55">
        <v>9.8989298454221153</v>
      </c>
      <c r="U55" s="115">
        <f t="shared" si="2"/>
        <v>33.299999999999997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13.56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33.64</v>
      </c>
      <c r="O56" s="113">
        <f t="shared" si="1"/>
        <v>-0.34000000000000341</v>
      </c>
      <c r="P56">
        <v>13.422948870392389</v>
      </c>
      <c r="Q56">
        <v>7.9191438763376922</v>
      </c>
      <c r="R56">
        <v>0</v>
      </c>
      <c r="S56">
        <v>2.0589774078478</v>
      </c>
      <c r="T56">
        <v>9.8989298454221153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13.56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33.64</v>
      </c>
      <c r="O57" s="113">
        <f t="shared" si="1"/>
        <v>-0.34000000000000341</v>
      </c>
      <c r="P57">
        <v>13.422948870392389</v>
      </c>
      <c r="Q57">
        <v>7.9191438763376922</v>
      </c>
      <c r="R57">
        <v>0</v>
      </c>
      <c r="S57">
        <v>2.0589774078478</v>
      </c>
      <c r="T57">
        <v>9.8989298454221153</v>
      </c>
      <c r="U57" s="115">
        <f t="shared" si="2"/>
        <v>33.299999999999997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13.56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33.64</v>
      </c>
      <c r="O58" s="113">
        <f t="shared" si="1"/>
        <v>-0.34000000000000341</v>
      </c>
      <c r="P58">
        <v>13.422948870392389</v>
      </c>
      <c r="Q58">
        <v>7.9191438763376922</v>
      </c>
      <c r="R58">
        <v>0</v>
      </c>
      <c r="S58">
        <v>2.0589774078478</v>
      </c>
      <c r="T58">
        <v>9.8989298454221153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13.56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33.64</v>
      </c>
      <c r="O59" s="113">
        <f t="shared" si="1"/>
        <v>-0.34000000000000341</v>
      </c>
      <c r="P59">
        <v>13.422948870392389</v>
      </c>
      <c r="Q59">
        <v>7.9191438763376922</v>
      </c>
      <c r="R59">
        <v>0</v>
      </c>
      <c r="S59">
        <v>2.0589774078478</v>
      </c>
      <c r="T59">
        <v>9.8989298454221153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13.56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33.64</v>
      </c>
      <c r="O60" s="113">
        <f t="shared" si="1"/>
        <v>-0.34000000000000341</v>
      </c>
      <c r="P60">
        <v>13.422948870392389</v>
      </c>
      <c r="Q60">
        <v>7.9191438763376922</v>
      </c>
      <c r="R60">
        <v>0</v>
      </c>
      <c r="S60">
        <v>2.0589774078478</v>
      </c>
      <c r="T60">
        <v>9.8989298454221153</v>
      </c>
      <c r="U60" s="115">
        <f t="shared" si="2"/>
        <v>33.299999999999997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13.56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33.64</v>
      </c>
      <c r="O61" s="113">
        <f t="shared" si="1"/>
        <v>-0.34000000000000341</v>
      </c>
      <c r="P61">
        <v>13.422948870392389</v>
      </c>
      <c r="Q61">
        <v>7.9191438763376922</v>
      </c>
      <c r="R61">
        <v>0</v>
      </c>
      <c r="S61">
        <v>2.0589774078478</v>
      </c>
      <c r="T61">
        <v>9.8989298454221153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13.56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33.64</v>
      </c>
      <c r="O62" s="113">
        <f t="shared" si="1"/>
        <v>-0.34000000000000341</v>
      </c>
      <c r="P62">
        <v>13.422948870392389</v>
      </c>
      <c r="Q62">
        <v>7.9191438763376922</v>
      </c>
      <c r="R62">
        <v>0</v>
      </c>
      <c r="S62">
        <v>2.0589774078478</v>
      </c>
      <c r="T62">
        <v>9.8989298454221153</v>
      </c>
      <c r="U62" s="115">
        <f t="shared" si="2"/>
        <v>33.299999999999997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3"/>
      <c r="I63">
        <f>BRPL_EOD!AA63+BRPL_EOD!AB63</f>
        <v>13.56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33.64</v>
      </c>
      <c r="O63" s="113">
        <f t="shared" si="1"/>
        <v>-0.34000000000000341</v>
      </c>
      <c r="P63">
        <v>13.422948870392389</v>
      </c>
      <c r="Q63">
        <v>7.9191438763376922</v>
      </c>
      <c r="R63">
        <v>0</v>
      </c>
      <c r="S63">
        <v>2.0589774078478</v>
      </c>
      <c r="T63">
        <v>9.8989298454221153</v>
      </c>
      <c r="U63" s="115">
        <f t="shared" si="2"/>
        <v>33.299999999999997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3"/>
      <c r="I64">
        <f>BRPL_EOD!AA64+BRPL_EOD!AB64</f>
        <v>13.56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33.64</v>
      </c>
      <c r="O64" s="113">
        <f t="shared" si="1"/>
        <v>-0.34000000000000341</v>
      </c>
      <c r="P64">
        <v>13.422948870392389</v>
      </c>
      <c r="Q64">
        <v>7.9191438763376922</v>
      </c>
      <c r="R64">
        <v>0</v>
      </c>
      <c r="S64">
        <v>2.0589774078478</v>
      </c>
      <c r="T64">
        <v>9.8989298454221153</v>
      </c>
      <c r="U64" s="115">
        <f t="shared" si="2"/>
        <v>33.299999999999997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80</v>
      </c>
      <c r="G65">
        <f t="shared" si="5"/>
        <v>33.299999999999997</v>
      </c>
      <c r="H65" s="113"/>
      <c r="I65">
        <f>BRPL_EOD!AA65+BRPL_EOD!AB65</f>
        <v>13.56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33.64</v>
      </c>
      <c r="O65" s="113">
        <f t="shared" si="1"/>
        <v>-0.34000000000000341</v>
      </c>
      <c r="P65">
        <v>13.422948870392389</v>
      </c>
      <c r="Q65">
        <v>7.9191438763376922</v>
      </c>
      <c r="R65">
        <v>0</v>
      </c>
      <c r="S65">
        <v>2.0589774078478</v>
      </c>
      <c r="T65">
        <v>9.8989298454221153</v>
      </c>
      <c r="U65" s="115">
        <f t="shared" si="2"/>
        <v>33.299999999999997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80</v>
      </c>
      <c r="G66">
        <f t="shared" si="5"/>
        <v>33.299999999999997</v>
      </c>
      <c r="H66" s="113"/>
      <c r="I66">
        <f>BRPL_EOD!AA66+BRPL_EOD!AB66</f>
        <v>13.56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33.64</v>
      </c>
      <c r="O66" s="113">
        <f t="shared" si="1"/>
        <v>-0.34000000000000341</v>
      </c>
      <c r="P66">
        <v>13.422948870392389</v>
      </c>
      <c r="Q66">
        <v>7.9191438763376922</v>
      </c>
      <c r="R66">
        <v>0</v>
      </c>
      <c r="S66">
        <v>2.0589774078478</v>
      </c>
      <c r="T66">
        <v>9.8989298454221153</v>
      </c>
      <c r="U66" s="115">
        <f t="shared" si="2"/>
        <v>33.299999999999997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80</v>
      </c>
      <c r="G67">
        <f t="shared" si="5"/>
        <v>33.299999999999997</v>
      </c>
      <c r="H67" s="113"/>
      <c r="I67">
        <f>BRPL_EOD!AA67+BRPL_EOD!AB67</f>
        <v>13.56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33.64</v>
      </c>
      <c r="O67" s="113">
        <f t="shared" ref="O67:O98" si="7">G67-N67</f>
        <v>-0.34000000000000341</v>
      </c>
      <c r="P67">
        <v>13.422948870392389</v>
      </c>
      <c r="Q67">
        <v>7.9191438763376922</v>
      </c>
      <c r="R67">
        <v>0</v>
      </c>
      <c r="S67">
        <v>2.0589774078478</v>
      </c>
      <c r="T67">
        <v>9.8989298454221153</v>
      </c>
      <c r="U67" s="115">
        <f t="shared" ref="U67:U98" si="8">SUM(P67:T67)</f>
        <v>33.299999999999997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33.299999999999997</v>
      </c>
      <c r="H68" s="113"/>
      <c r="I68">
        <f>BRPL_EOD!AA68+BRPL_EOD!AB68</f>
        <v>13.56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33.64</v>
      </c>
      <c r="O68" s="113">
        <f t="shared" si="7"/>
        <v>-0.34000000000000341</v>
      </c>
      <c r="P68">
        <v>13.422948870392389</v>
      </c>
      <c r="Q68">
        <v>7.9191438763376922</v>
      </c>
      <c r="R68">
        <v>0</v>
      </c>
      <c r="S68">
        <v>2.0589774078478</v>
      </c>
      <c r="T68">
        <v>9.8989298454221153</v>
      </c>
      <c r="U68" s="115">
        <f t="shared" si="8"/>
        <v>33.299999999999997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80</v>
      </c>
      <c r="G69">
        <f t="shared" si="11"/>
        <v>33.299999999999997</v>
      </c>
      <c r="H69" s="113"/>
      <c r="I69">
        <f>BRPL_EOD!AA69+BRPL_EOD!AB69</f>
        <v>13.56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33.64</v>
      </c>
      <c r="O69" s="113">
        <f t="shared" si="7"/>
        <v>-0.34000000000000341</v>
      </c>
      <c r="P69">
        <v>13.422948870392389</v>
      </c>
      <c r="Q69">
        <v>7.9191438763376922</v>
      </c>
      <c r="R69">
        <v>0</v>
      </c>
      <c r="S69">
        <v>2.0589774078478</v>
      </c>
      <c r="T69">
        <v>9.8989298454221153</v>
      </c>
      <c r="U69" s="115">
        <f t="shared" si="8"/>
        <v>33.299999999999997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12.58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32.659999999999997</v>
      </c>
      <c r="O70" s="113">
        <f t="shared" si="7"/>
        <v>-0.35999999999999943</v>
      </c>
      <c r="P70">
        <v>12.441334966319657</v>
      </c>
      <c r="Q70">
        <v>7.9118187385180647</v>
      </c>
      <c r="R70">
        <v>0</v>
      </c>
      <c r="S70">
        <v>2.0570728720146971</v>
      </c>
      <c r="T70">
        <v>9.8897734231475809</v>
      </c>
      <c r="U70" s="115">
        <f t="shared" si="8"/>
        <v>32.299999999999997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12.58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32.659999999999997</v>
      </c>
      <c r="O71" s="113">
        <f t="shared" si="7"/>
        <v>-0.35999999999999943</v>
      </c>
      <c r="P71">
        <v>12.441334966319657</v>
      </c>
      <c r="Q71">
        <v>7.9118187385180647</v>
      </c>
      <c r="R71">
        <v>0</v>
      </c>
      <c r="S71">
        <v>2.0570728720146971</v>
      </c>
      <c r="T71">
        <v>9.8897734231475809</v>
      </c>
      <c r="U71" s="115">
        <f t="shared" si="8"/>
        <v>32.299999999999997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3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32.659999999999997</v>
      </c>
      <c r="O72" s="113">
        <f t="shared" si="7"/>
        <v>-0.35999999999999943</v>
      </c>
      <c r="P72">
        <v>12.441334966319657</v>
      </c>
      <c r="Q72">
        <v>7.9118187385180647</v>
      </c>
      <c r="R72">
        <v>0</v>
      </c>
      <c r="S72">
        <v>2.0570728720146971</v>
      </c>
      <c r="T72">
        <v>9.8897734231475809</v>
      </c>
      <c r="U72" s="115">
        <f t="shared" si="8"/>
        <v>32.299999999999997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3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32.659999999999997</v>
      </c>
      <c r="O73" s="113">
        <f t="shared" si="7"/>
        <v>-0.35999999999999943</v>
      </c>
      <c r="P73">
        <v>12.441334966319657</v>
      </c>
      <c r="Q73">
        <v>7.9118187385180647</v>
      </c>
      <c r="R73">
        <v>0</v>
      </c>
      <c r="S73">
        <v>2.0570728720146971</v>
      </c>
      <c r="T73">
        <v>9.8897734231475809</v>
      </c>
      <c r="U73" s="115">
        <f t="shared" si="8"/>
        <v>32.299999999999997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3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32.659999999999997</v>
      </c>
      <c r="O74" s="113">
        <f t="shared" si="7"/>
        <v>-0.35999999999999943</v>
      </c>
      <c r="P74">
        <v>12.441334966319657</v>
      </c>
      <c r="Q74">
        <v>7.9118187385180647</v>
      </c>
      <c r="R74">
        <v>0</v>
      </c>
      <c r="S74">
        <v>2.0570728720146971</v>
      </c>
      <c r="T74">
        <v>9.8897734231475809</v>
      </c>
      <c r="U74" s="115">
        <f t="shared" si="8"/>
        <v>32.299999999999997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32.659999999999997</v>
      </c>
      <c r="O75" s="113">
        <f t="shared" si="7"/>
        <v>-5.9999999999995168E-2</v>
      </c>
      <c r="P75">
        <v>12.556889161053277</v>
      </c>
      <c r="Q75">
        <v>7.9853031230863456</v>
      </c>
      <c r="R75">
        <v>0</v>
      </c>
      <c r="S75">
        <v>2.0761788120024498</v>
      </c>
      <c r="T75">
        <v>9.9816289038579313</v>
      </c>
      <c r="U75" s="115">
        <f t="shared" si="8"/>
        <v>32.600000000000009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32.659999999999997</v>
      </c>
      <c r="O76" s="113">
        <f t="shared" si="7"/>
        <v>-5.9999999999995168E-2</v>
      </c>
      <c r="P76">
        <v>12.556889161053277</v>
      </c>
      <c r="Q76">
        <v>7.9853031230863456</v>
      </c>
      <c r="R76">
        <v>0</v>
      </c>
      <c r="S76">
        <v>2.0761788120024498</v>
      </c>
      <c r="T76">
        <v>9.9816289038579313</v>
      </c>
      <c r="U76" s="115">
        <f t="shared" si="8"/>
        <v>32.600000000000009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12.58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32.659999999999997</v>
      </c>
      <c r="O77" s="113">
        <f t="shared" si="7"/>
        <v>-5.9999999999995168E-2</v>
      </c>
      <c r="P77">
        <v>12.556889161053277</v>
      </c>
      <c r="Q77">
        <v>7.9853031230863456</v>
      </c>
      <c r="R77">
        <v>0</v>
      </c>
      <c r="S77">
        <v>2.0761788120024498</v>
      </c>
      <c r="T77">
        <v>9.9816289038579313</v>
      </c>
      <c r="U77" s="115">
        <f t="shared" si="8"/>
        <v>32.600000000000009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12.58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32.659999999999997</v>
      </c>
      <c r="O78" s="113">
        <f t="shared" si="7"/>
        <v>-5.9999999999995168E-2</v>
      </c>
      <c r="P78">
        <v>12.556889161053277</v>
      </c>
      <c r="Q78">
        <v>7.9853031230863456</v>
      </c>
      <c r="R78">
        <v>0</v>
      </c>
      <c r="S78">
        <v>2.0761788120024498</v>
      </c>
      <c r="T78">
        <v>9.9816289038579313</v>
      </c>
      <c r="U78" s="115">
        <f t="shared" si="8"/>
        <v>32.600000000000009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12.58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32.659999999999997</v>
      </c>
      <c r="O79" s="113">
        <f t="shared" si="7"/>
        <v>-5.9999999999995168E-2</v>
      </c>
      <c r="P79">
        <v>12.556889161053277</v>
      </c>
      <c r="Q79">
        <v>7.9853031230863456</v>
      </c>
      <c r="R79">
        <v>0</v>
      </c>
      <c r="S79">
        <v>2.0761788120024498</v>
      </c>
      <c r="T79">
        <v>9.9816289038579313</v>
      </c>
      <c r="U79" s="115">
        <f t="shared" si="8"/>
        <v>32.600000000000009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12.58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32.659999999999997</v>
      </c>
      <c r="O80" s="113">
        <f t="shared" si="7"/>
        <v>-5.9999999999995168E-2</v>
      </c>
      <c r="P80">
        <v>12.556889161053277</v>
      </c>
      <c r="Q80">
        <v>7.9853031230863456</v>
      </c>
      <c r="R80">
        <v>0</v>
      </c>
      <c r="S80">
        <v>2.0761788120024498</v>
      </c>
      <c r="T80">
        <v>9.9816289038579313</v>
      </c>
      <c r="U80" s="115">
        <f t="shared" si="8"/>
        <v>32.600000000000009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12.58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32.659999999999997</v>
      </c>
      <c r="O81" s="113">
        <f t="shared" si="7"/>
        <v>-5.9999999999995168E-2</v>
      </c>
      <c r="P81">
        <v>12.556889161053277</v>
      </c>
      <c r="Q81">
        <v>7.9853031230863456</v>
      </c>
      <c r="R81">
        <v>0</v>
      </c>
      <c r="S81">
        <v>2.0761788120024498</v>
      </c>
      <c r="T81">
        <v>9.9816289038579313</v>
      </c>
      <c r="U81" s="115">
        <f t="shared" si="8"/>
        <v>32.600000000000009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12.58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32.659999999999997</v>
      </c>
      <c r="O82" s="113">
        <f t="shared" si="7"/>
        <v>-5.9999999999995168E-2</v>
      </c>
      <c r="P82">
        <v>12.556889161053277</v>
      </c>
      <c r="Q82">
        <v>7.9853031230863456</v>
      </c>
      <c r="R82">
        <v>0</v>
      </c>
      <c r="S82">
        <v>2.0761788120024498</v>
      </c>
      <c r="T82">
        <v>9.9816289038579313</v>
      </c>
      <c r="U82" s="115">
        <f t="shared" si="8"/>
        <v>32.600000000000009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12.58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32.659999999999997</v>
      </c>
      <c r="O83" s="113">
        <f t="shared" si="7"/>
        <v>-5.9999999999995168E-2</v>
      </c>
      <c r="P83">
        <v>12.556889161053277</v>
      </c>
      <c r="Q83">
        <v>7.9853031230863456</v>
      </c>
      <c r="R83">
        <v>0</v>
      </c>
      <c r="S83">
        <v>2.0761788120024498</v>
      </c>
      <c r="T83">
        <v>9.9816289038579313</v>
      </c>
      <c r="U83" s="115">
        <f t="shared" si="8"/>
        <v>32.600000000000009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12.58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32.659999999999997</v>
      </c>
      <c r="O84" s="113">
        <f t="shared" si="7"/>
        <v>-5.9999999999995168E-2</v>
      </c>
      <c r="P84">
        <v>12.556889161053277</v>
      </c>
      <c r="Q84">
        <v>7.9853031230863456</v>
      </c>
      <c r="R84">
        <v>0</v>
      </c>
      <c r="S84">
        <v>2.0761788120024498</v>
      </c>
      <c r="T84">
        <v>9.9816289038579313</v>
      </c>
      <c r="U84" s="115">
        <f t="shared" si="8"/>
        <v>32.600000000000009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3"/>
      <c r="I85">
        <f>BRPL_EOD!AA85+BRPL_EOD!AB85</f>
        <v>13.56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33.64</v>
      </c>
      <c r="O85" s="113">
        <f t="shared" si="7"/>
        <v>-3.9999999999999147E-2</v>
      </c>
      <c r="P85">
        <v>13.543876337693224</v>
      </c>
      <c r="Q85">
        <v>7.9904875148632586</v>
      </c>
      <c r="R85">
        <v>0</v>
      </c>
      <c r="S85">
        <v>2.0775267538644471</v>
      </c>
      <c r="T85">
        <v>9.988109393579073</v>
      </c>
      <c r="U85" s="115">
        <f t="shared" si="8"/>
        <v>33.6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3"/>
      <c r="I86">
        <f>BRPL_EOD!AA86+BRPL_EOD!AB86</f>
        <v>13.56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33.64</v>
      </c>
      <c r="O86" s="113">
        <f t="shared" si="7"/>
        <v>-3.9999999999999147E-2</v>
      </c>
      <c r="P86">
        <v>13.543876337693224</v>
      </c>
      <c r="Q86">
        <v>7.9904875148632586</v>
      </c>
      <c r="R86">
        <v>0</v>
      </c>
      <c r="S86">
        <v>2.0775267538644471</v>
      </c>
      <c r="T86">
        <v>9.988109393579073</v>
      </c>
      <c r="U86" s="115">
        <f t="shared" si="8"/>
        <v>33.6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3"/>
      <c r="I87">
        <f>BRPL_EOD!AA87+BRPL_EOD!AB87</f>
        <v>13.56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33.64</v>
      </c>
      <c r="O87" s="113">
        <f t="shared" si="7"/>
        <v>-3.9999999999999147E-2</v>
      </c>
      <c r="P87">
        <v>13.543876337693224</v>
      </c>
      <c r="Q87">
        <v>7.9904875148632586</v>
      </c>
      <c r="R87">
        <v>0</v>
      </c>
      <c r="S87">
        <v>2.0775267538644471</v>
      </c>
      <c r="T87">
        <v>9.988109393579073</v>
      </c>
      <c r="U87" s="115">
        <f t="shared" si="8"/>
        <v>33.6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3"/>
      <c r="I88">
        <f>BRPL_EOD!AA88+BRPL_EOD!AB88</f>
        <v>13.56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33.64</v>
      </c>
      <c r="O88" s="113">
        <f t="shared" si="7"/>
        <v>-3.9999999999999147E-2</v>
      </c>
      <c r="P88">
        <v>13.543876337693224</v>
      </c>
      <c r="Q88">
        <v>7.9904875148632586</v>
      </c>
      <c r="R88">
        <v>0</v>
      </c>
      <c r="S88">
        <v>2.0775267538644471</v>
      </c>
      <c r="T88">
        <v>9.988109393579073</v>
      </c>
      <c r="U88" s="115">
        <f t="shared" si="8"/>
        <v>33.6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3"/>
      <c r="I89">
        <f>BRPL_EOD!AA89+BRPL_EOD!AB89</f>
        <v>13.56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33.64</v>
      </c>
      <c r="O89" s="113">
        <f t="shared" si="7"/>
        <v>-3.9999999999999147E-2</v>
      </c>
      <c r="P89">
        <v>13.543876337693224</v>
      </c>
      <c r="Q89">
        <v>7.9904875148632586</v>
      </c>
      <c r="R89">
        <v>0</v>
      </c>
      <c r="S89">
        <v>2.0775267538644471</v>
      </c>
      <c r="T89">
        <v>9.988109393579073</v>
      </c>
      <c r="U89" s="115">
        <f t="shared" si="8"/>
        <v>33.6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3"/>
      <c r="I90">
        <f>BRPL_EOD!AA90+BRPL_EOD!AB90</f>
        <v>13.56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33.64</v>
      </c>
      <c r="O90" s="113">
        <f t="shared" si="7"/>
        <v>-3.9999999999999147E-2</v>
      </c>
      <c r="P90">
        <v>13.543876337693224</v>
      </c>
      <c r="Q90">
        <v>7.9904875148632586</v>
      </c>
      <c r="R90">
        <v>0</v>
      </c>
      <c r="S90">
        <v>2.0775267538644471</v>
      </c>
      <c r="T90">
        <v>9.988109393579073</v>
      </c>
      <c r="U90" s="115">
        <f t="shared" si="8"/>
        <v>33.6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13.56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33.64</v>
      </c>
      <c r="O91" s="113">
        <f t="shared" si="7"/>
        <v>-3.9999999999999147E-2</v>
      </c>
      <c r="P91">
        <v>13.543876337693224</v>
      </c>
      <c r="Q91">
        <v>7.9904875148632586</v>
      </c>
      <c r="R91">
        <v>0</v>
      </c>
      <c r="S91">
        <v>2.0775267538644471</v>
      </c>
      <c r="T91">
        <v>9.988109393579073</v>
      </c>
      <c r="U91" s="115">
        <f t="shared" si="8"/>
        <v>33.6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13.56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33.64</v>
      </c>
      <c r="O92" s="113">
        <f t="shared" si="7"/>
        <v>-3.9999999999999147E-2</v>
      </c>
      <c r="P92">
        <v>13.543876337693224</v>
      </c>
      <c r="Q92">
        <v>7.9904875148632586</v>
      </c>
      <c r="R92">
        <v>0</v>
      </c>
      <c r="S92">
        <v>2.0775267538644471</v>
      </c>
      <c r="T92">
        <v>9.988109393579073</v>
      </c>
      <c r="U92" s="115">
        <f t="shared" si="8"/>
        <v>33.6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3"/>
      <c r="I93">
        <f>BRPL_EOD!AA93+BRPL_EOD!AB93</f>
        <v>13.56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33.64</v>
      </c>
      <c r="O93" s="113">
        <f t="shared" si="7"/>
        <v>-3.9999999999999147E-2</v>
      </c>
      <c r="P93">
        <v>13.543876337693224</v>
      </c>
      <c r="Q93">
        <v>7.9904875148632586</v>
      </c>
      <c r="R93">
        <v>0</v>
      </c>
      <c r="S93">
        <v>2.0775267538644471</v>
      </c>
      <c r="T93">
        <v>9.988109393579073</v>
      </c>
      <c r="U93" s="115">
        <f t="shared" si="8"/>
        <v>33.6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3"/>
      <c r="I94">
        <f>BRPL_EOD!AA94+BRPL_EOD!AB94</f>
        <v>13.56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33.64</v>
      </c>
      <c r="O94" s="113">
        <f t="shared" si="7"/>
        <v>-3.9999999999999147E-2</v>
      </c>
      <c r="P94">
        <v>13.543876337693224</v>
      </c>
      <c r="Q94">
        <v>7.9904875148632586</v>
      </c>
      <c r="R94">
        <v>0</v>
      </c>
      <c r="S94">
        <v>2.0775267538644471</v>
      </c>
      <c r="T94">
        <v>9.988109393579073</v>
      </c>
      <c r="U94" s="115">
        <f t="shared" si="8"/>
        <v>33.6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13.56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</v>
      </c>
      <c r="N95">
        <f t="shared" si="6"/>
        <v>33.64</v>
      </c>
      <c r="O95" s="113">
        <f t="shared" si="7"/>
        <v>-3.9999999999999147E-2</v>
      </c>
      <c r="P95">
        <v>13.543876337693224</v>
      </c>
      <c r="Q95">
        <v>7.9904875148632586</v>
      </c>
      <c r="R95">
        <v>0</v>
      </c>
      <c r="S95">
        <v>2.0775267538644471</v>
      </c>
      <c r="T95">
        <v>9.988109393579073</v>
      </c>
      <c r="U95" s="115">
        <f t="shared" si="8"/>
        <v>33.6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13.56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33.64</v>
      </c>
      <c r="O96" s="113">
        <f t="shared" si="7"/>
        <v>-3.9999999999999147E-2</v>
      </c>
      <c r="P96">
        <v>13.543876337693224</v>
      </c>
      <c r="Q96">
        <v>7.9904875148632586</v>
      </c>
      <c r="R96">
        <v>0</v>
      </c>
      <c r="S96">
        <v>2.0775267538644471</v>
      </c>
      <c r="T96">
        <v>9.988109393579073</v>
      </c>
      <c r="U96" s="115">
        <f t="shared" si="8"/>
        <v>33.6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13.56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33.64</v>
      </c>
      <c r="O97" s="113">
        <f t="shared" si="7"/>
        <v>-3.9999999999999147E-2</v>
      </c>
      <c r="P97">
        <v>13.543876337693224</v>
      </c>
      <c r="Q97">
        <v>7.9904875148632586</v>
      </c>
      <c r="R97">
        <v>0</v>
      </c>
      <c r="S97">
        <v>2.0775267538644471</v>
      </c>
      <c r="T97">
        <v>9.988109393579073</v>
      </c>
      <c r="U97" s="115">
        <f t="shared" si="8"/>
        <v>33.6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13.56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33.64</v>
      </c>
      <c r="O98" s="113">
        <f t="shared" si="7"/>
        <v>-3.9999999999999147E-2</v>
      </c>
      <c r="P98">
        <v>13.543876337693224</v>
      </c>
      <c r="Q98">
        <v>7.9904875148632586</v>
      </c>
      <c r="R98">
        <v>0</v>
      </c>
      <c r="S98">
        <v>2.0775267538644471</v>
      </c>
      <c r="T98">
        <v>9.988109393579073</v>
      </c>
      <c r="U98" s="115">
        <f t="shared" si="8"/>
        <v>33.6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0.8071999999999997</v>
      </c>
      <c r="E99" s="115">
        <f t="shared" si="12"/>
        <v>0</v>
      </c>
      <c r="F99" s="115">
        <f t="shared" si="12"/>
        <v>1.92</v>
      </c>
      <c r="G99" s="115">
        <f t="shared" si="12"/>
        <v>0.8071999999999997</v>
      </c>
      <c r="H99" s="115"/>
      <c r="I99" s="115">
        <f t="shared" si="12"/>
        <v>0.32720249999999934</v>
      </c>
      <c r="J99" s="115">
        <f t="shared" si="12"/>
        <v>0.192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0.24166750000000006</v>
      </c>
      <c r="N99" s="115">
        <f t="shared" si="12"/>
        <v>0.81078999999999879</v>
      </c>
      <c r="O99" s="115">
        <f t="shared" si="12"/>
        <v>-3.590000000000032E-3</v>
      </c>
      <c r="P99" s="115">
        <f t="shared" si="12"/>
        <v>0.32575774012276454</v>
      </c>
      <c r="Q99" s="115">
        <f t="shared" si="12"/>
        <v>0.19114749306586365</v>
      </c>
      <c r="R99" s="115">
        <f t="shared" si="12"/>
        <v>0</v>
      </c>
      <c r="S99" s="115">
        <f t="shared" si="12"/>
        <v>4.9698348197124508E-2</v>
      </c>
      <c r="T99" s="115">
        <f t="shared" si="12"/>
        <v>0.24059641861424733</v>
      </c>
      <c r="U99" s="115">
        <f t="shared" si="12"/>
        <v>0.8071999999999997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3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3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5">
        <f t="shared" ref="U3:U66" si="2">SUM(P3:T3)</f>
        <v>216.18000000000004</v>
      </c>
      <c r="V3" s="113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3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3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5">
        <f t="shared" si="2"/>
        <v>216.18000000000004</v>
      </c>
      <c r="V4" s="113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3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3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5">
        <f t="shared" si="2"/>
        <v>216.18000000000004</v>
      </c>
      <c r="V5" s="113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3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3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5">
        <f t="shared" si="2"/>
        <v>216.18000000000004</v>
      </c>
      <c r="V6" s="113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3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3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5">
        <f t="shared" si="2"/>
        <v>216.18000000000004</v>
      </c>
      <c r="V7" s="113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3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3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5">
        <f t="shared" si="2"/>
        <v>216.18000000000004</v>
      </c>
      <c r="V8" s="113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3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3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5">
        <f t="shared" si="2"/>
        <v>216.18000000000004</v>
      </c>
      <c r="V9" s="113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3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3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5">
        <f t="shared" si="2"/>
        <v>216.18000000000004</v>
      </c>
      <c r="V10" s="113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3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3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5">
        <f t="shared" si="9"/>
        <v>216.18000000000004</v>
      </c>
      <c r="V69" s="113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3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3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5">
        <f t="shared" si="9"/>
        <v>216.18000000000004</v>
      </c>
      <c r="V70" s="113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3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3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5">
        <f t="shared" si="9"/>
        <v>216.18000000000004</v>
      </c>
      <c r="V71" s="113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3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3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5">
        <f t="shared" si="9"/>
        <v>216.18000000000004</v>
      </c>
      <c r="V72" s="113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3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3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5">
        <f t="shared" si="9"/>
        <v>216.18000000000004</v>
      </c>
      <c r="V73" s="113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3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3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5">
        <f t="shared" si="9"/>
        <v>216.18000000000004</v>
      </c>
      <c r="V74" s="113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3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3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5">
        <f t="shared" si="9"/>
        <v>216.18000000000004</v>
      </c>
      <c r="V75" s="113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3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3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5">
        <f t="shared" si="9"/>
        <v>216.18000000000004</v>
      </c>
      <c r="V76" s="113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3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3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5">
        <f t="shared" si="9"/>
        <v>216.18000000000004</v>
      </c>
      <c r="V77" s="113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3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3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5">
        <f t="shared" si="9"/>
        <v>216.18000000000004</v>
      </c>
      <c r="V78" s="113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216.18</v>
      </c>
      <c r="E79">
        <f>BAWANA!AM79</f>
        <v>0</v>
      </c>
      <c r="F79">
        <f t="shared" si="11"/>
        <v>256</v>
      </c>
      <c r="G79">
        <f t="shared" si="12"/>
        <v>216.18</v>
      </c>
      <c r="H79" s="113"/>
      <c r="I79">
        <f>BRPL_EOD!AI79+BRPL_EOD!AJ79</f>
        <v>83.76</v>
      </c>
      <c r="J79">
        <f>BYPL_EOD!AI79+BYPL_EOD!AJ79</f>
        <v>48.43</v>
      </c>
      <c r="K79">
        <f>MES_EOD!AI79+MES_EOD!AJ79</f>
        <v>5.84</v>
      </c>
      <c r="L79">
        <f>NDMC_EOD!AI79+NDMC_EOD!AJ79</f>
        <v>19.63</v>
      </c>
      <c r="M79">
        <f>TPDDL_EOD!AI79+TPDDL_EOD!AJ79</f>
        <v>58.53</v>
      </c>
      <c r="N79">
        <f t="shared" si="7"/>
        <v>216.19</v>
      </c>
      <c r="O79" s="113">
        <f t="shared" si="8"/>
        <v>-9.9999999999909051E-3</v>
      </c>
      <c r="P79">
        <v>83.756125630232674</v>
      </c>
      <c r="Q79">
        <v>48.427759840880711</v>
      </c>
      <c r="R79">
        <v>5.8397298672464037</v>
      </c>
      <c r="S79">
        <v>19.62909200240529</v>
      </c>
      <c r="T79">
        <v>58.527292659234938</v>
      </c>
      <c r="U79" s="115">
        <f t="shared" si="9"/>
        <v>216.18000000000004</v>
      </c>
      <c r="V79" s="113">
        <f t="shared" si="10"/>
        <v>0</v>
      </c>
      <c r="Y79">
        <f>BAWANA!AW79+BAWANA!AX79</f>
        <v>26.91</v>
      </c>
      <c r="Z79">
        <f>BAWANA!BD79+BAWANA!BE79</f>
        <v>26.91</v>
      </c>
      <c r="AA79">
        <f>BAWANA!X79+BAWANA!Y79</f>
        <v>26.91</v>
      </c>
      <c r="AB79">
        <f>BAWANA!AE79+BAWANA!AF79</f>
        <v>26.91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216.18</v>
      </c>
      <c r="E80">
        <f>BAWANA!AM80</f>
        <v>0</v>
      </c>
      <c r="F80">
        <f t="shared" si="11"/>
        <v>256</v>
      </c>
      <c r="G80">
        <f t="shared" si="12"/>
        <v>216.18</v>
      </c>
      <c r="H80" s="113"/>
      <c r="I80">
        <f>BRPL_EOD!AI80+BRPL_EOD!AJ80</f>
        <v>83.76</v>
      </c>
      <c r="J80">
        <f>BYPL_EOD!AI80+BYPL_EOD!AJ80</f>
        <v>48.43</v>
      </c>
      <c r="K80">
        <f>MES_EOD!AI80+MES_EOD!AJ80</f>
        <v>5.84</v>
      </c>
      <c r="L80">
        <f>NDMC_EOD!AI80+NDMC_EOD!AJ80</f>
        <v>19.63</v>
      </c>
      <c r="M80">
        <f>TPDDL_EOD!AI80+TPDDL_EOD!AJ80</f>
        <v>58.53</v>
      </c>
      <c r="N80">
        <f t="shared" si="7"/>
        <v>216.19</v>
      </c>
      <c r="O80" s="113">
        <f t="shared" si="8"/>
        <v>-9.9999999999909051E-3</v>
      </c>
      <c r="P80">
        <v>83.756125630232674</v>
      </c>
      <c r="Q80">
        <v>48.427759840880711</v>
      </c>
      <c r="R80">
        <v>5.8397298672464037</v>
      </c>
      <c r="S80">
        <v>19.62909200240529</v>
      </c>
      <c r="T80">
        <v>58.527292659234938</v>
      </c>
      <c r="U80" s="115">
        <f t="shared" si="9"/>
        <v>216.18000000000004</v>
      </c>
      <c r="V80" s="113">
        <f t="shared" si="10"/>
        <v>0</v>
      </c>
      <c r="Y80">
        <f>BAWANA!AW80+BAWANA!AX80</f>
        <v>26.91</v>
      </c>
      <c r="Z80">
        <f>BAWANA!BD80+BAWANA!BE80</f>
        <v>26.91</v>
      </c>
      <c r="AA80">
        <f>BAWANA!X80+BAWANA!Y80</f>
        <v>26.91</v>
      </c>
      <c r="AB80">
        <f>BAWANA!AE80+BAWANA!AF80</f>
        <v>26.91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216.18</v>
      </c>
      <c r="E81">
        <f>BAWANA!AM81</f>
        <v>0</v>
      </c>
      <c r="F81">
        <f t="shared" si="11"/>
        <v>256</v>
      </c>
      <c r="G81">
        <f t="shared" si="12"/>
        <v>216.18</v>
      </c>
      <c r="H81" s="113"/>
      <c r="I81">
        <f>BRPL_EOD!AI81+BRPL_EOD!AJ81</f>
        <v>83.76</v>
      </c>
      <c r="J81">
        <f>BYPL_EOD!AI81+BYPL_EOD!AJ81</f>
        <v>48.43</v>
      </c>
      <c r="K81">
        <f>MES_EOD!AI81+MES_EOD!AJ81</f>
        <v>5.84</v>
      </c>
      <c r="L81">
        <f>NDMC_EOD!AI81+NDMC_EOD!AJ81</f>
        <v>19.63</v>
      </c>
      <c r="M81">
        <f>TPDDL_EOD!AI81+TPDDL_EOD!AJ81</f>
        <v>58.53</v>
      </c>
      <c r="N81">
        <f t="shared" si="7"/>
        <v>216.19</v>
      </c>
      <c r="O81" s="113">
        <f t="shared" si="8"/>
        <v>-9.9999999999909051E-3</v>
      </c>
      <c r="P81">
        <v>83.756125630232674</v>
      </c>
      <c r="Q81">
        <v>48.427759840880711</v>
      </c>
      <c r="R81">
        <v>5.8397298672464037</v>
      </c>
      <c r="S81">
        <v>19.62909200240529</v>
      </c>
      <c r="T81">
        <v>58.527292659234938</v>
      </c>
      <c r="U81" s="115">
        <f t="shared" si="9"/>
        <v>216.18000000000004</v>
      </c>
      <c r="V81" s="113">
        <f t="shared" si="10"/>
        <v>0</v>
      </c>
      <c r="Y81">
        <f>BAWANA!AW81+BAWANA!AX81</f>
        <v>26.91</v>
      </c>
      <c r="Z81">
        <f>BAWANA!BD81+BAWANA!BE81</f>
        <v>26.91</v>
      </c>
      <c r="AA81">
        <f>BAWANA!X81+BAWANA!Y81</f>
        <v>26.91</v>
      </c>
      <c r="AB81">
        <f>BAWANA!AE81+BAWANA!AF81</f>
        <v>26.91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216.18</v>
      </c>
      <c r="E82">
        <f>BAWANA!AM82</f>
        <v>0</v>
      </c>
      <c r="F82">
        <f t="shared" si="11"/>
        <v>256</v>
      </c>
      <c r="G82">
        <f t="shared" si="12"/>
        <v>216.18</v>
      </c>
      <c r="H82" s="113"/>
      <c r="I82">
        <f>BRPL_EOD!AI82+BRPL_EOD!AJ82</f>
        <v>83.76</v>
      </c>
      <c r="J82">
        <f>BYPL_EOD!AI82+BYPL_EOD!AJ82</f>
        <v>48.43</v>
      </c>
      <c r="K82">
        <f>MES_EOD!AI82+MES_EOD!AJ82</f>
        <v>5.84</v>
      </c>
      <c r="L82">
        <f>NDMC_EOD!AI82+NDMC_EOD!AJ82</f>
        <v>19.63</v>
      </c>
      <c r="M82">
        <f>TPDDL_EOD!AI82+TPDDL_EOD!AJ82</f>
        <v>58.53</v>
      </c>
      <c r="N82">
        <f t="shared" si="7"/>
        <v>216.19</v>
      </c>
      <c r="O82" s="113">
        <f t="shared" si="8"/>
        <v>-9.9999999999909051E-3</v>
      </c>
      <c r="P82">
        <v>83.756125630232674</v>
      </c>
      <c r="Q82">
        <v>48.427759840880711</v>
      </c>
      <c r="R82">
        <v>5.8397298672464037</v>
      </c>
      <c r="S82">
        <v>19.62909200240529</v>
      </c>
      <c r="T82">
        <v>58.527292659234938</v>
      </c>
      <c r="U82" s="115">
        <f t="shared" si="9"/>
        <v>216.18000000000004</v>
      </c>
      <c r="V82" s="113">
        <f t="shared" si="10"/>
        <v>0</v>
      </c>
      <c r="Y82">
        <f>BAWANA!AW82+BAWANA!AX82</f>
        <v>26.91</v>
      </c>
      <c r="Z82">
        <f>BAWANA!BD82+BAWANA!BE82</f>
        <v>26.91</v>
      </c>
      <c r="AA82">
        <f>BAWANA!X82+BAWANA!Y82</f>
        <v>26.91</v>
      </c>
      <c r="AB82">
        <f>BAWANA!AE82+BAWANA!AF82</f>
        <v>26.91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216.18</v>
      </c>
      <c r="E83">
        <f>BAWANA!AM83</f>
        <v>0</v>
      </c>
      <c r="F83">
        <f t="shared" si="11"/>
        <v>256</v>
      </c>
      <c r="G83">
        <f t="shared" si="12"/>
        <v>216.18</v>
      </c>
      <c r="H83" s="113"/>
      <c r="I83">
        <f>BRPL_EOD!AI83+BRPL_EOD!AJ83</f>
        <v>83.76</v>
      </c>
      <c r="J83">
        <f>BYPL_EOD!AI83+BYPL_EOD!AJ83</f>
        <v>48.43</v>
      </c>
      <c r="K83">
        <f>MES_EOD!AI83+MES_EOD!AJ83</f>
        <v>5.84</v>
      </c>
      <c r="L83">
        <f>NDMC_EOD!AI83+NDMC_EOD!AJ83</f>
        <v>19.63</v>
      </c>
      <c r="M83">
        <f>TPDDL_EOD!AI83+TPDDL_EOD!AJ83</f>
        <v>58.53</v>
      </c>
      <c r="N83">
        <f t="shared" si="7"/>
        <v>216.19</v>
      </c>
      <c r="O83" s="113">
        <f t="shared" si="8"/>
        <v>-9.9999999999909051E-3</v>
      </c>
      <c r="P83">
        <v>83.756125630232674</v>
      </c>
      <c r="Q83">
        <v>48.427759840880711</v>
      </c>
      <c r="R83">
        <v>5.8397298672464037</v>
      </c>
      <c r="S83">
        <v>19.62909200240529</v>
      </c>
      <c r="T83">
        <v>58.527292659234938</v>
      </c>
      <c r="U83" s="115">
        <f t="shared" si="9"/>
        <v>216.18000000000004</v>
      </c>
      <c r="V83" s="113">
        <f t="shared" si="10"/>
        <v>0</v>
      </c>
      <c r="Y83">
        <f>BAWANA!AW83+BAWANA!AX83</f>
        <v>26.91</v>
      </c>
      <c r="Z83">
        <f>BAWANA!BD83+BAWANA!BE83</f>
        <v>26.91</v>
      </c>
      <c r="AA83">
        <f>BAWANA!X83+BAWANA!Y83</f>
        <v>26.91</v>
      </c>
      <c r="AB83">
        <f>BAWANA!AE83+BAWANA!AF83</f>
        <v>26.91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216.18</v>
      </c>
      <c r="E84">
        <f>BAWANA!AM84</f>
        <v>0</v>
      </c>
      <c r="F84">
        <f t="shared" si="11"/>
        <v>256</v>
      </c>
      <c r="G84">
        <f t="shared" si="12"/>
        <v>216.18</v>
      </c>
      <c r="H84" s="113"/>
      <c r="I84">
        <f>BRPL_EOD!AI84+BRPL_EOD!AJ84</f>
        <v>83.76</v>
      </c>
      <c r="J84">
        <f>BYPL_EOD!AI84+BYPL_EOD!AJ84</f>
        <v>48.43</v>
      </c>
      <c r="K84">
        <f>MES_EOD!AI84+MES_EOD!AJ84</f>
        <v>5.84</v>
      </c>
      <c r="L84">
        <f>NDMC_EOD!AI84+NDMC_EOD!AJ84</f>
        <v>19.63</v>
      </c>
      <c r="M84">
        <f>TPDDL_EOD!AI84+TPDDL_EOD!AJ84</f>
        <v>58.53</v>
      </c>
      <c r="N84">
        <f t="shared" si="7"/>
        <v>216.19</v>
      </c>
      <c r="O84" s="113">
        <f t="shared" si="8"/>
        <v>-9.9999999999909051E-3</v>
      </c>
      <c r="P84">
        <v>83.756125630232674</v>
      </c>
      <c r="Q84">
        <v>48.427759840880711</v>
      </c>
      <c r="R84">
        <v>5.8397298672464037</v>
      </c>
      <c r="S84">
        <v>19.62909200240529</v>
      </c>
      <c r="T84">
        <v>58.527292659234938</v>
      </c>
      <c r="U84" s="115">
        <f t="shared" si="9"/>
        <v>216.18000000000004</v>
      </c>
      <c r="V84" s="113">
        <f t="shared" si="10"/>
        <v>0</v>
      </c>
      <c r="Y84">
        <f>BAWANA!AW84+BAWANA!AX84</f>
        <v>26.91</v>
      </c>
      <c r="Z84">
        <f>BAWANA!BD84+BAWANA!BE84</f>
        <v>26.91</v>
      </c>
      <c r="AA84">
        <f>BAWANA!X84+BAWANA!Y84</f>
        <v>26.91</v>
      </c>
      <c r="AB84">
        <f>BAWANA!AE84+BAWANA!AF84</f>
        <v>26.91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216.18</v>
      </c>
      <c r="E85">
        <f>BAWANA!AM85</f>
        <v>0</v>
      </c>
      <c r="F85">
        <f t="shared" si="11"/>
        <v>256</v>
      </c>
      <c r="G85">
        <f t="shared" si="12"/>
        <v>216.18</v>
      </c>
      <c r="H85" s="113"/>
      <c r="I85">
        <f>BRPL_EOD!AI85+BRPL_EOD!AJ85</f>
        <v>83.76</v>
      </c>
      <c r="J85">
        <f>BYPL_EOD!AI85+BYPL_EOD!AJ85</f>
        <v>48.43</v>
      </c>
      <c r="K85">
        <f>MES_EOD!AI85+MES_EOD!AJ85</f>
        <v>5.84</v>
      </c>
      <c r="L85">
        <f>NDMC_EOD!AI85+NDMC_EOD!AJ85</f>
        <v>19.63</v>
      </c>
      <c r="M85">
        <f>TPDDL_EOD!AI85+TPDDL_EOD!AJ85</f>
        <v>58.53</v>
      </c>
      <c r="N85">
        <f t="shared" si="7"/>
        <v>216.19</v>
      </c>
      <c r="O85" s="113">
        <f t="shared" si="8"/>
        <v>-9.9999999999909051E-3</v>
      </c>
      <c r="P85">
        <v>83.756125630232674</v>
      </c>
      <c r="Q85">
        <v>48.427759840880711</v>
      </c>
      <c r="R85">
        <v>5.8397298672464037</v>
      </c>
      <c r="S85">
        <v>19.62909200240529</v>
      </c>
      <c r="T85">
        <v>58.527292659234938</v>
      </c>
      <c r="U85" s="115">
        <f t="shared" si="9"/>
        <v>216.18000000000004</v>
      </c>
      <c r="V85" s="113">
        <f t="shared" si="10"/>
        <v>0</v>
      </c>
      <c r="Y85">
        <f>BAWANA!AW85+BAWANA!AX85</f>
        <v>26.91</v>
      </c>
      <c r="Z85">
        <f>BAWANA!BD85+BAWANA!BE85</f>
        <v>26.91</v>
      </c>
      <c r="AA85">
        <f>BAWANA!X85+BAWANA!Y85</f>
        <v>26.91</v>
      </c>
      <c r="AB85">
        <f>BAWANA!AE85+BAWANA!AF85</f>
        <v>26.91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216.18</v>
      </c>
      <c r="E86">
        <f>BAWANA!AM86</f>
        <v>0</v>
      </c>
      <c r="F86">
        <f t="shared" si="11"/>
        <v>256</v>
      </c>
      <c r="G86">
        <f t="shared" si="12"/>
        <v>216.18</v>
      </c>
      <c r="H86" s="113"/>
      <c r="I86">
        <f>BRPL_EOD!AI86+BRPL_EOD!AJ86</f>
        <v>83.76</v>
      </c>
      <c r="J86">
        <f>BYPL_EOD!AI86+BYPL_EOD!AJ86</f>
        <v>48.43</v>
      </c>
      <c r="K86">
        <f>MES_EOD!AI86+MES_EOD!AJ86</f>
        <v>5.84</v>
      </c>
      <c r="L86">
        <f>NDMC_EOD!AI86+NDMC_EOD!AJ86</f>
        <v>19.63</v>
      </c>
      <c r="M86">
        <f>TPDDL_EOD!AI86+TPDDL_EOD!AJ86</f>
        <v>58.53</v>
      </c>
      <c r="N86">
        <f t="shared" si="7"/>
        <v>216.19</v>
      </c>
      <c r="O86" s="113">
        <f t="shared" si="8"/>
        <v>-9.9999999999909051E-3</v>
      </c>
      <c r="P86">
        <v>83.756125630232674</v>
      </c>
      <c r="Q86">
        <v>48.427759840880711</v>
      </c>
      <c r="R86">
        <v>5.8397298672464037</v>
      </c>
      <c r="S86">
        <v>19.62909200240529</v>
      </c>
      <c r="T86">
        <v>58.527292659234938</v>
      </c>
      <c r="U86" s="115">
        <f t="shared" si="9"/>
        <v>216.18000000000004</v>
      </c>
      <c r="V86" s="113">
        <f t="shared" si="10"/>
        <v>0</v>
      </c>
      <c r="Y86">
        <f>BAWANA!AW86+BAWANA!AX86</f>
        <v>26.91</v>
      </c>
      <c r="Z86">
        <f>BAWANA!BD86+BAWANA!BE86</f>
        <v>26.91</v>
      </c>
      <c r="AA86">
        <f>BAWANA!X86+BAWANA!Y86</f>
        <v>26.91</v>
      </c>
      <c r="AB86">
        <f>BAWANA!AE86+BAWANA!AF86</f>
        <v>26.91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216.18</v>
      </c>
      <c r="E87">
        <f>BAWANA!AM87</f>
        <v>0</v>
      </c>
      <c r="F87">
        <f t="shared" si="11"/>
        <v>256</v>
      </c>
      <c r="G87">
        <f t="shared" si="12"/>
        <v>216.18</v>
      </c>
      <c r="H87" s="113"/>
      <c r="I87">
        <f>BRPL_EOD!AI87+BRPL_EOD!AJ87</f>
        <v>83.76</v>
      </c>
      <c r="J87">
        <f>BYPL_EOD!AI87+BYPL_EOD!AJ87</f>
        <v>48.43</v>
      </c>
      <c r="K87">
        <f>MES_EOD!AI87+MES_EOD!AJ87</f>
        <v>5.84</v>
      </c>
      <c r="L87">
        <f>NDMC_EOD!AI87+NDMC_EOD!AJ87</f>
        <v>19.63</v>
      </c>
      <c r="M87">
        <f>TPDDL_EOD!AI87+TPDDL_EOD!AJ87</f>
        <v>58.53</v>
      </c>
      <c r="N87">
        <f t="shared" si="7"/>
        <v>216.19</v>
      </c>
      <c r="O87" s="113">
        <f t="shared" si="8"/>
        <v>-9.9999999999909051E-3</v>
      </c>
      <c r="P87">
        <v>83.756125630232674</v>
      </c>
      <c r="Q87">
        <v>48.427759840880711</v>
      </c>
      <c r="R87">
        <v>5.8397298672464037</v>
      </c>
      <c r="S87">
        <v>19.62909200240529</v>
      </c>
      <c r="T87">
        <v>58.527292659234938</v>
      </c>
      <c r="U87" s="115">
        <f t="shared" si="9"/>
        <v>216.18000000000004</v>
      </c>
      <c r="V87" s="113">
        <f t="shared" si="10"/>
        <v>0</v>
      </c>
      <c r="Y87">
        <f>BAWANA!AW87+BAWANA!AX87</f>
        <v>26.91</v>
      </c>
      <c r="Z87">
        <f>BAWANA!BD87+BAWANA!BE87</f>
        <v>26.91</v>
      </c>
      <c r="AA87">
        <f>BAWANA!X87+BAWANA!Y87</f>
        <v>26.91</v>
      </c>
      <c r="AB87">
        <f>BAWANA!AE87+BAWANA!AF87</f>
        <v>26.91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216.18</v>
      </c>
      <c r="E88">
        <f>BAWANA!AM88</f>
        <v>0</v>
      </c>
      <c r="F88">
        <f t="shared" si="11"/>
        <v>256</v>
      </c>
      <c r="G88">
        <f t="shared" si="12"/>
        <v>216.18</v>
      </c>
      <c r="H88" s="113"/>
      <c r="I88">
        <f>BRPL_EOD!AI88+BRPL_EOD!AJ88</f>
        <v>83.76</v>
      </c>
      <c r="J88">
        <f>BYPL_EOD!AI88+BYPL_EOD!AJ88</f>
        <v>48.43</v>
      </c>
      <c r="K88">
        <f>MES_EOD!AI88+MES_EOD!AJ88</f>
        <v>5.84</v>
      </c>
      <c r="L88">
        <f>NDMC_EOD!AI88+NDMC_EOD!AJ88</f>
        <v>19.63</v>
      </c>
      <c r="M88">
        <f>TPDDL_EOD!AI88+TPDDL_EOD!AJ88</f>
        <v>58.53</v>
      </c>
      <c r="N88">
        <f t="shared" si="7"/>
        <v>216.19</v>
      </c>
      <c r="O88" s="113">
        <f t="shared" si="8"/>
        <v>-9.9999999999909051E-3</v>
      </c>
      <c r="P88">
        <v>83.756125630232674</v>
      </c>
      <c r="Q88">
        <v>48.427759840880711</v>
      </c>
      <c r="R88">
        <v>5.8397298672464037</v>
      </c>
      <c r="S88">
        <v>19.62909200240529</v>
      </c>
      <c r="T88">
        <v>58.527292659234938</v>
      </c>
      <c r="U88" s="115">
        <f t="shared" si="9"/>
        <v>216.18000000000004</v>
      </c>
      <c r="V88" s="113">
        <f t="shared" si="10"/>
        <v>0</v>
      </c>
      <c r="Y88">
        <f>BAWANA!AW88+BAWANA!AX88</f>
        <v>26.91</v>
      </c>
      <c r="Z88">
        <f>BAWANA!BD88+BAWANA!BE88</f>
        <v>26.91</v>
      </c>
      <c r="AA88">
        <f>BAWANA!X88+BAWANA!Y88</f>
        <v>26.91</v>
      </c>
      <c r="AB88">
        <f>BAWANA!AE88+BAWANA!AF88</f>
        <v>26.91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13"/>
      <c r="I89">
        <f>BRPL_EOD!AI89+BRPL_EOD!AJ89</f>
        <v>83.76</v>
      </c>
      <c r="J89">
        <f>BYPL_EOD!AI89+BYPL_EOD!AJ89</f>
        <v>48.43</v>
      </c>
      <c r="K89">
        <f>MES_EOD!AI89+MES_EOD!AJ89</f>
        <v>5.84</v>
      </c>
      <c r="L89">
        <f>NDMC_EOD!AI89+NDMC_EOD!AJ89</f>
        <v>19.63</v>
      </c>
      <c r="M89">
        <f>TPDDL_EOD!AI89+TPDDL_EOD!AJ89</f>
        <v>58.53</v>
      </c>
      <c r="N89">
        <f t="shared" si="7"/>
        <v>216.19</v>
      </c>
      <c r="O89" s="113">
        <f t="shared" si="8"/>
        <v>-9.9999999999909051E-3</v>
      </c>
      <c r="P89">
        <v>83.756125630232674</v>
      </c>
      <c r="Q89">
        <v>48.427759840880711</v>
      </c>
      <c r="R89">
        <v>5.8397298672464037</v>
      </c>
      <c r="S89">
        <v>19.62909200240529</v>
      </c>
      <c r="T89">
        <v>58.527292659234938</v>
      </c>
      <c r="U89" s="115">
        <f t="shared" si="9"/>
        <v>216.18000000000004</v>
      </c>
      <c r="V89" s="113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3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3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5">
        <f t="shared" si="9"/>
        <v>216.18000000000004</v>
      </c>
      <c r="V90" s="113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3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3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5">
        <f t="shared" si="9"/>
        <v>216.18000000000004</v>
      </c>
      <c r="V91" s="113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3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3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5">
        <f t="shared" si="9"/>
        <v>216.18000000000004</v>
      </c>
      <c r="V92" s="113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3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3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5">
        <f t="shared" si="9"/>
        <v>216.18000000000004</v>
      </c>
      <c r="V93" s="113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3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3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5">
        <f t="shared" si="9"/>
        <v>216.18000000000004</v>
      </c>
      <c r="V94" s="113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3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3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5">
        <f t="shared" si="9"/>
        <v>216.18000000000004</v>
      </c>
      <c r="V95" s="113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3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3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5">
        <f t="shared" si="9"/>
        <v>216.18000000000004</v>
      </c>
      <c r="V96" s="113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3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3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5">
        <f t="shared" si="9"/>
        <v>216.18000000000004</v>
      </c>
      <c r="V97" s="113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3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3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5">
        <f t="shared" si="9"/>
        <v>216.18000000000004</v>
      </c>
      <c r="V98" s="113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5.1883200000000054</v>
      </c>
      <c r="E99" s="115">
        <f t="shared" si="14"/>
        <v>0</v>
      </c>
      <c r="F99" s="115">
        <f t="shared" si="14"/>
        <v>6.1440000000000001</v>
      </c>
      <c r="G99" s="115">
        <f t="shared" si="14"/>
        <v>5.1883200000000054</v>
      </c>
      <c r="H99" s="115"/>
      <c r="I99" s="115">
        <f t="shared" si="14"/>
        <v>2.010240000000004</v>
      </c>
      <c r="J99" s="115">
        <f t="shared" si="14"/>
        <v>1.1623199999999994</v>
      </c>
      <c r="K99" s="115">
        <f t="shared" si="14"/>
        <v>0.14015999999999981</v>
      </c>
      <c r="L99" s="115">
        <f t="shared" si="14"/>
        <v>0.47112000000000115</v>
      </c>
      <c r="M99" s="115">
        <f t="shared" si="14"/>
        <v>1.4047199999999997</v>
      </c>
      <c r="N99" s="115">
        <f t="shared" si="14"/>
        <v>5.1885599999999972</v>
      </c>
      <c r="O99" s="115">
        <f t="shared" si="14"/>
        <v>-2.3999999999978173E-4</v>
      </c>
      <c r="P99" s="115">
        <f t="shared" si="14"/>
        <v>2.010147015125582</v>
      </c>
      <c r="Q99" s="115">
        <f t="shared" si="14"/>
        <v>1.1622662361811378</v>
      </c>
      <c r="R99" s="115">
        <f t="shared" si="14"/>
        <v>0.14015351681391344</v>
      </c>
      <c r="S99" s="115">
        <f t="shared" si="14"/>
        <v>0.47109820805772695</v>
      </c>
      <c r="T99" s="115">
        <f t="shared" si="14"/>
        <v>1.4046550238216382</v>
      </c>
      <c r="U99" s="115">
        <f t="shared" si="14"/>
        <v>5.1883200000000054</v>
      </c>
      <c r="V99" s="115">
        <f t="shared" si="10"/>
        <v>0</v>
      </c>
      <c r="Y99" s="115">
        <f>SUM(Y3:Y98)/4000</f>
        <v>0.64584000000000008</v>
      </c>
      <c r="Z99" s="115">
        <f t="shared" ref="Z99:AD99" si="15">SUM(Z3:Z98)/4000</f>
        <v>0.64584000000000008</v>
      </c>
      <c r="AA99" s="115">
        <f t="shared" si="15"/>
        <v>0.64584000000000008</v>
      </c>
      <c r="AB99" s="115">
        <f t="shared" si="15"/>
        <v>0.64584000000000008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496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496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496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496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496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496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496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620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496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620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496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620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496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620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496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620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496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620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496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620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496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620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496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620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496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620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496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620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496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620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496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620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496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620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496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620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496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620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496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620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496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620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496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620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496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620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496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620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496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620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496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620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496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620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496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620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496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620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496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620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496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620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496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590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472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590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472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590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472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590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472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590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472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590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472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590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472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590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472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590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472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590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472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590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472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590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472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590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472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590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472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590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472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590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472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590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472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590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472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590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472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590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472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590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472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590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472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590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472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590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472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590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472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590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472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590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472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590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472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590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472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590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590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472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590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472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590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472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590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472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590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472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590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472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600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480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600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480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600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480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600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480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600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480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600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480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600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480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600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480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600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480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600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480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600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480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600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480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600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480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600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480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600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480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600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480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600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480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600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480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600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480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600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480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600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480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600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480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600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480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600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480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14.49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11.592000000000001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77.69</v>
      </c>
      <c r="H3">
        <v>0</v>
      </c>
      <c r="I3">
        <v>0</v>
      </c>
      <c r="J3">
        <v>95.63</v>
      </c>
      <c r="K3">
        <v>686.07</v>
      </c>
      <c r="L3">
        <v>413.81</v>
      </c>
      <c r="M3">
        <v>92.59</v>
      </c>
      <c r="N3">
        <v>121.71</v>
      </c>
      <c r="O3">
        <v>127.6</v>
      </c>
      <c r="P3">
        <v>127.75</v>
      </c>
      <c r="Q3">
        <v>20.96</v>
      </c>
      <c r="R3">
        <v>43.71</v>
      </c>
      <c r="S3">
        <v>27.05</v>
      </c>
      <c r="T3">
        <v>1.62</v>
      </c>
      <c r="U3">
        <v>382.5</v>
      </c>
      <c r="V3">
        <v>20.8</v>
      </c>
      <c r="W3">
        <v>33.380000000000003</v>
      </c>
      <c r="X3">
        <v>98.87</v>
      </c>
      <c r="Y3">
        <v>0</v>
      </c>
      <c r="Z3">
        <v>13.04</v>
      </c>
      <c r="AA3">
        <v>28.1</v>
      </c>
      <c r="AB3">
        <v>44.22</v>
      </c>
      <c r="AC3">
        <v>32.08</v>
      </c>
      <c r="AD3">
        <v>40.4</v>
      </c>
      <c r="AE3">
        <v>53.79</v>
      </c>
      <c r="AF3">
        <v>9.66</v>
      </c>
      <c r="AG3">
        <v>45.1</v>
      </c>
      <c r="AH3">
        <v>167.1</v>
      </c>
      <c r="AI3">
        <v>30.92</v>
      </c>
      <c r="AJ3">
        <v>0</v>
      </c>
      <c r="AK3">
        <v>60.68</v>
      </c>
      <c r="AL3">
        <v>83.67</v>
      </c>
      <c r="AM3">
        <v>0</v>
      </c>
      <c r="AN3">
        <v>0</v>
      </c>
      <c r="AO3">
        <v>7.5</v>
      </c>
      <c r="AP3">
        <v>8.7100000000000009</v>
      </c>
      <c r="AQ3">
        <v>35.44</v>
      </c>
      <c r="AR3">
        <v>28.71</v>
      </c>
      <c r="AS3">
        <v>36.049999999999997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1.44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3178.2699999999995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77.69</v>
      </c>
      <c r="H4">
        <v>0</v>
      </c>
      <c r="I4">
        <v>0</v>
      </c>
      <c r="J4">
        <v>95.63</v>
      </c>
      <c r="K4">
        <v>686.07</v>
      </c>
      <c r="L4">
        <v>413.81</v>
      </c>
      <c r="M4">
        <v>92.59</v>
      </c>
      <c r="N4">
        <v>121.71</v>
      </c>
      <c r="O4">
        <v>127.6</v>
      </c>
      <c r="P4">
        <v>127.75</v>
      </c>
      <c r="Q4">
        <v>20.96</v>
      </c>
      <c r="R4">
        <v>43.71</v>
      </c>
      <c r="S4">
        <v>27.05</v>
      </c>
      <c r="T4">
        <v>1.62</v>
      </c>
      <c r="U4">
        <v>382.5</v>
      </c>
      <c r="V4">
        <v>20.8</v>
      </c>
      <c r="W4">
        <v>33.380000000000003</v>
      </c>
      <c r="X4">
        <v>98.87</v>
      </c>
      <c r="Y4">
        <v>0</v>
      </c>
      <c r="Z4">
        <v>13.04</v>
      </c>
      <c r="AA4">
        <v>28.1</v>
      </c>
      <c r="AB4">
        <v>44.22</v>
      </c>
      <c r="AC4">
        <v>32.08</v>
      </c>
      <c r="AD4">
        <v>40.4</v>
      </c>
      <c r="AE4">
        <v>53.79</v>
      </c>
      <c r="AF4">
        <v>9.66</v>
      </c>
      <c r="AG4">
        <v>45.1</v>
      </c>
      <c r="AH4">
        <v>167.1</v>
      </c>
      <c r="AI4">
        <v>30.92</v>
      </c>
      <c r="AJ4">
        <v>0</v>
      </c>
      <c r="AK4">
        <v>60.68</v>
      </c>
      <c r="AL4">
        <v>83.67</v>
      </c>
      <c r="AM4">
        <v>0</v>
      </c>
      <c r="AN4">
        <v>0</v>
      </c>
      <c r="AO4">
        <v>7.5</v>
      </c>
      <c r="AP4">
        <v>8.7100000000000009</v>
      </c>
      <c r="AQ4">
        <v>35.44</v>
      </c>
      <c r="AR4">
        <v>28.71</v>
      </c>
      <c r="AS4">
        <v>36.049999999999997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1.44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3178.2699999999995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77.69</v>
      </c>
      <c r="H5">
        <v>0</v>
      </c>
      <c r="I5">
        <v>0</v>
      </c>
      <c r="J5">
        <v>95.63</v>
      </c>
      <c r="K5">
        <v>686.07</v>
      </c>
      <c r="L5">
        <v>413.81</v>
      </c>
      <c r="M5">
        <v>92.59</v>
      </c>
      <c r="N5">
        <v>121.71</v>
      </c>
      <c r="O5">
        <v>127.6</v>
      </c>
      <c r="P5">
        <v>127.75</v>
      </c>
      <c r="Q5">
        <v>20.96</v>
      </c>
      <c r="R5">
        <v>43.71</v>
      </c>
      <c r="S5">
        <v>27.05</v>
      </c>
      <c r="T5">
        <v>1.62</v>
      </c>
      <c r="U5">
        <v>382.5</v>
      </c>
      <c r="V5">
        <v>20.8</v>
      </c>
      <c r="W5">
        <v>33.380000000000003</v>
      </c>
      <c r="X5">
        <v>98.87</v>
      </c>
      <c r="Y5">
        <v>0</v>
      </c>
      <c r="Z5">
        <v>13.04</v>
      </c>
      <c r="AA5">
        <v>28.1</v>
      </c>
      <c r="AB5">
        <v>44.22</v>
      </c>
      <c r="AC5">
        <v>32.08</v>
      </c>
      <c r="AD5">
        <v>40.4</v>
      </c>
      <c r="AE5">
        <v>53.79</v>
      </c>
      <c r="AF5">
        <v>9.66</v>
      </c>
      <c r="AG5">
        <v>45.1</v>
      </c>
      <c r="AH5">
        <v>167.1</v>
      </c>
      <c r="AI5">
        <v>17.559999999999999</v>
      </c>
      <c r="AJ5">
        <v>0</v>
      </c>
      <c r="AK5">
        <v>60.68</v>
      </c>
      <c r="AL5">
        <v>83.67</v>
      </c>
      <c r="AM5">
        <v>0</v>
      </c>
      <c r="AN5">
        <v>0</v>
      </c>
      <c r="AO5">
        <v>7.5</v>
      </c>
      <c r="AP5">
        <v>11.53</v>
      </c>
      <c r="AQ5">
        <v>35.44</v>
      </c>
      <c r="AR5">
        <v>45.27</v>
      </c>
      <c r="AS5">
        <v>36.049999999999997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1.44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3184.2899999999995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77.69</v>
      </c>
      <c r="H6">
        <v>0</v>
      </c>
      <c r="I6">
        <v>0</v>
      </c>
      <c r="J6">
        <v>95.63</v>
      </c>
      <c r="K6">
        <v>686.07</v>
      </c>
      <c r="L6">
        <v>413.81</v>
      </c>
      <c r="M6">
        <v>92.59</v>
      </c>
      <c r="N6">
        <v>121.71</v>
      </c>
      <c r="O6">
        <v>127.6</v>
      </c>
      <c r="P6">
        <v>127.75</v>
      </c>
      <c r="Q6">
        <v>20.96</v>
      </c>
      <c r="R6">
        <v>43.71</v>
      </c>
      <c r="S6">
        <v>27.05</v>
      </c>
      <c r="T6">
        <v>1.62</v>
      </c>
      <c r="U6">
        <v>382.5</v>
      </c>
      <c r="V6">
        <v>20.8</v>
      </c>
      <c r="W6">
        <v>33.380000000000003</v>
      </c>
      <c r="X6">
        <v>98.87</v>
      </c>
      <c r="Y6">
        <v>0</v>
      </c>
      <c r="Z6">
        <v>13.04</v>
      </c>
      <c r="AA6">
        <v>28.1</v>
      </c>
      <c r="AB6">
        <v>44.22</v>
      </c>
      <c r="AC6">
        <v>32.08</v>
      </c>
      <c r="AD6">
        <v>40.4</v>
      </c>
      <c r="AE6">
        <v>53.79</v>
      </c>
      <c r="AF6">
        <v>9.66</v>
      </c>
      <c r="AG6">
        <v>45.1</v>
      </c>
      <c r="AH6">
        <v>167.1</v>
      </c>
      <c r="AI6">
        <v>17.559999999999999</v>
      </c>
      <c r="AJ6">
        <v>0</v>
      </c>
      <c r="AK6">
        <v>60.68</v>
      </c>
      <c r="AL6">
        <v>83.67</v>
      </c>
      <c r="AM6">
        <v>0</v>
      </c>
      <c r="AN6">
        <v>0</v>
      </c>
      <c r="AO6">
        <v>7.5</v>
      </c>
      <c r="AP6">
        <v>11.53</v>
      </c>
      <c r="AQ6">
        <v>35.44</v>
      </c>
      <c r="AR6">
        <v>45.27</v>
      </c>
      <c r="AS6">
        <v>36.049999999999997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1.44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3184.2899999999995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77.69</v>
      </c>
      <c r="H7">
        <v>0</v>
      </c>
      <c r="I7">
        <v>0</v>
      </c>
      <c r="J7">
        <v>95.63</v>
      </c>
      <c r="K7">
        <v>686.07</v>
      </c>
      <c r="L7">
        <v>413.81</v>
      </c>
      <c r="M7">
        <v>92.59</v>
      </c>
      <c r="N7">
        <v>121.71</v>
      </c>
      <c r="O7">
        <v>127.6</v>
      </c>
      <c r="P7">
        <v>127.75</v>
      </c>
      <c r="Q7">
        <v>20.96</v>
      </c>
      <c r="R7">
        <v>43.71</v>
      </c>
      <c r="S7">
        <v>27.05</v>
      </c>
      <c r="T7">
        <v>1.62</v>
      </c>
      <c r="U7">
        <v>382.5</v>
      </c>
      <c r="V7">
        <v>20.8</v>
      </c>
      <c r="W7">
        <v>33.380000000000003</v>
      </c>
      <c r="X7">
        <v>98.87</v>
      </c>
      <c r="Y7">
        <v>0</v>
      </c>
      <c r="Z7">
        <v>13.04</v>
      </c>
      <c r="AA7">
        <v>28.1</v>
      </c>
      <c r="AB7">
        <v>44.22</v>
      </c>
      <c r="AC7">
        <v>32.08</v>
      </c>
      <c r="AD7">
        <v>40.4</v>
      </c>
      <c r="AE7">
        <v>53.79</v>
      </c>
      <c r="AF7">
        <v>9.66</v>
      </c>
      <c r="AG7">
        <v>45.1</v>
      </c>
      <c r="AH7">
        <v>167.1</v>
      </c>
      <c r="AI7">
        <v>17.559999999999999</v>
      </c>
      <c r="AJ7">
        <v>0</v>
      </c>
      <c r="AK7">
        <v>60.68</v>
      </c>
      <c r="AL7">
        <v>83.67</v>
      </c>
      <c r="AM7">
        <v>0</v>
      </c>
      <c r="AN7">
        <v>0</v>
      </c>
      <c r="AO7">
        <v>7.5</v>
      </c>
      <c r="AP7">
        <v>11.53</v>
      </c>
      <c r="AQ7">
        <v>35.44</v>
      </c>
      <c r="AR7">
        <v>45.27</v>
      </c>
      <c r="AS7">
        <v>36.049999999999997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1.44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3184.2899999999995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77.69</v>
      </c>
      <c r="H8">
        <v>0</v>
      </c>
      <c r="I8">
        <v>0</v>
      </c>
      <c r="J8">
        <v>95.63</v>
      </c>
      <c r="K8">
        <v>686.07</v>
      </c>
      <c r="L8">
        <v>413.81</v>
      </c>
      <c r="M8">
        <v>92.59</v>
      </c>
      <c r="N8">
        <v>121.71</v>
      </c>
      <c r="O8">
        <v>127.6</v>
      </c>
      <c r="P8">
        <v>127.75</v>
      </c>
      <c r="Q8">
        <v>20.96</v>
      </c>
      <c r="R8">
        <v>43.71</v>
      </c>
      <c r="S8">
        <v>27.05</v>
      </c>
      <c r="T8">
        <v>1.62</v>
      </c>
      <c r="U8">
        <v>382.5</v>
      </c>
      <c r="V8">
        <v>20.8</v>
      </c>
      <c r="W8">
        <v>33.380000000000003</v>
      </c>
      <c r="X8">
        <v>98.87</v>
      </c>
      <c r="Y8">
        <v>0</v>
      </c>
      <c r="Z8">
        <v>13.04</v>
      </c>
      <c r="AA8">
        <v>28.1</v>
      </c>
      <c r="AB8">
        <v>44.22</v>
      </c>
      <c r="AC8">
        <v>32.08</v>
      </c>
      <c r="AD8">
        <v>40.4</v>
      </c>
      <c r="AE8">
        <v>53.79</v>
      </c>
      <c r="AF8">
        <v>9.66</v>
      </c>
      <c r="AG8">
        <v>45.1</v>
      </c>
      <c r="AH8">
        <v>167.1</v>
      </c>
      <c r="AI8">
        <v>17.559999999999999</v>
      </c>
      <c r="AJ8">
        <v>0</v>
      </c>
      <c r="AK8">
        <v>60.68</v>
      </c>
      <c r="AL8">
        <v>83.67</v>
      </c>
      <c r="AM8">
        <v>0</v>
      </c>
      <c r="AN8">
        <v>0</v>
      </c>
      <c r="AO8">
        <v>7.5</v>
      </c>
      <c r="AP8">
        <v>11.53</v>
      </c>
      <c r="AQ8">
        <v>35.44</v>
      </c>
      <c r="AR8">
        <v>45.27</v>
      </c>
      <c r="AS8">
        <v>36.049999999999997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1.44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3184.2899999999995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77.69</v>
      </c>
      <c r="H9">
        <v>0</v>
      </c>
      <c r="I9">
        <v>0</v>
      </c>
      <c r="J9">
        <v>95.63</v>
      </c>
      <c r="K9">
        <v>686.07</v>
      </c>
      <c r="L9">
        <v>413.81</v>
      </c>
      <c r="M9">
        <v>92.59</v>
      </c>
      <c r="N9">
        <v>121.71</v>
      </c>
      <c r="O9">
        <v>127.6</v>
      </c>
      <c r="P9">
        <v>127.75</v>
      </c>
      <c r="Q9">
        <v>20.96</v>
      </c>
      <c r="R9">
        <v>43.71</v>
      </c>
      <c r="S9">
        <v>27.05</v>
      </c>
      <c r="T9">
        <v>1.62</v>
      </c>
      <c r="U9">
        <v>382.5</v>
      </c>
      <c r="V9">
        <v>20.8</v>
      </c>
      <c r="W9">
        <v>33.380000000000003</v>
      </c>
      <c r="X9">
        <v>98.87</v>
      </c>
      <c r="Y9">
        <v>0</v>
      </c>
      <c r="Z9">
        <v>13.04</v>
      </c>
      <c r="AA9">
        <v>28.1</v>
      </c>
      <c r="AB9">
        <v>44.22</v>
      </c>
      <c r="AC9">
        <v>32.08</v>
      </c>
      <c r="AD9">
        <v>40.4</v>
      </c>
      <c r="AE9">
        <v>53.79</v>
      </c>
      <c r="AF9">
        <v>9.66</v>
      </c>
      <c r="AG9">
        <v>45.1</v>
      </c>
      <c r="AH9">
        <v>167.1</v>
      </c>
      <c r="AI9">
        <v>17.559999999999999</v>
      </c>
      <c r="AJ9">
        <v>0</v>
      </c>
      <c r="AK9">
        <v>60.68</v>
      </c>
      <c r="AL9">
        <v>83.67</v>
      </c>
      <c r="AM9">
        <v>0</v>
      </c>
      <c r="AN9">
        <v>0</v>
      </c>
      <c r="AO9">
        <v>7.2</v>
      </c>
      <c r="AP9">
        <v>11.53</v>
      </c>
      <c r="AQ9">
        <v>35.44</v>
      </c>
      <c r="AR9">
        <v>45.27</v>
      </c>
      <c r="AS9">
        <v>23.65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1.44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3171.5899999999992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77.69</v>
      </c>
      <c r="H10">
        <v>0</v>
      </c>
      <c r="I10">
        <v>0</v>
      </c>
      <c r="J10">
        <v>95.63</v>
      </c>
      <c r="K10">
        <v>686.07</v>
      </c>
      <c r="L10">
        <v>413.81</v>
      </c>
      <c r="M10">
        <v>92.59</v>
      </c>
      <c r="N10">
        <v>121.71</v>
      </c>
      <c r="O10">
        <v>127.6</v>
      </c>
      <c r="P10">
        <v>127.75</v>
      </c>
      <c r="Q10">
        <v>20.96</v>
      </c>
      <c r="R10">
        <v>43.71</v>
      </c>
      <c r="S10">
        <v>27.05</v>
      </c>
      <c r="T10">
        <v>1.62</v>
      </c>
      <c r="U10">
        <v>382.5</v>
      </c>
      <c r="V10">
        <v>20.8</v>
      </c>
      <c r="W10">
        <v>33.380000000000003</v>
      </c>
      <c r="X10">
        <v>98.87</v>
      </c>
      <c r="Y10">
        <v>0</v>
      </c>
      <c r="Z10">
        <v>13.04</v>
      </c>
      <c r="AA10">
        <v>28.1</v>
      </c>
      <c r="AB10">
        <v>44.22</v>
      </c>
      <c r="AC10">
        <v>32.08</v>
      </c>
      <c r="AD10">
        <v>40.4</v>
      </c>
      <c r="AE10">
        <v>53.79</v>
      </c>
      <c r="AF10">
        <v>9.66</v>
      </c>
      <c r="AG10">
        <v>45.1</v>
      </c>
      <c r="AH10">
        <v>167.1</v>
      </c>
      <c r="AI10">
        <v>17.559999999999999</v>
      </c>
      <c r="AJ10">
        <v>0</v>
      </c>
      <c r="AK10">
        <v>60.68</v>
      </c>
      <c r="AL10">
        <v>83.67</v>
      </c>
      <c r="AM10">
        <v>0</v>
      </c>
      <c r="AN10">
        <v>0</v>
      </c>
      <c r="AO10">
        <v>7.2</v>
      </c>
      <c r="AP10">
        <v>11.53</v>
      </c>
      <c r="AQ10">
        <v>35.44</v>
      </c>
      <c r="AR10">
        <v>45.27</v>
      </c>
      <c r="AS10">
        <v>23.65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3171.5899999999992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77.69</v>
      </c>
      <c r="H11">
        <v>0</v>
      </c>
      <c r="I11">
        <v>0</v>
      </c>
      <c r="J11">
        <v>95.63</v>
      </c>
      <c r="K11">
        <v>686.07</v>
      </c>
      <c r="L11">
        <v>413.81</v>
      </c>
      <c r="M11">
        <v>92.59</v>
      </c>
      <c r="N11">
        <v>121.71</v>
      </c>
      <c r="O11">
        <v>127.6</v>
      </c>
      <c r="P11">
        <v>127.75</v>
      </c>
      <c r="Q11">
        <v>20.96</v>
      </c>
      <c r="R11">
        <v>43.71</v>
      </c>
      <c r="S11">
        <v>27.05</v>
      </c>
      <c r="T11">
        <v>1.62</v>
      </c>
      <c r="U11">
        <v>382.5</v>
      </c>
      <c r="V11">
        <v>20.8</v>
      </c>
      <c r="W11">
        <v>33.380000000000003</v>
      </c>
      <c r="X11">
        <v>98.87</v>
      </c>
      <c r="Y11">
        <v>0</v>
      </c>
      <c r="Z11">
        <v>13.04</v>
      </c>
      <c r="AA11">
        <v>28.1</v>
      </c>
      <c r="AB11">
        <v>44.22</v>
      </c>
      <c r="AC11">
        <v>32.08</v>
      </c>
      <c r="AD11">
        <v>40.4</v>
      </c>
      <c r="AE11">
        <v>53.79</v>
      </c>
      <c r="AF11">
        <v>9.66</v>
      </c>
      <c r="AG11">
        <v>45.1</v>
      </c>
      <c r="AH11">
        <v>167.1</v>
      </c>
      <c r="AI11">
        <v>17.559999999999999</v>
      </c>
      <c r="AJ11">
        <v>0</v>
      </c>
      <c r="AK11">
        <v>60.68</v>
      </c>
      <c r="AL11">
        <v>83.67</v>
      </c>
      <c r="AM11">
        <v>0</v>
      </c>
      <c r="AN11">
        <v>0</v>
      </c>
      <c r="AO11">
        <v>9.85</v>
      </c>
      <c r="AP11">
        <v>12.94</v>
      </c>
      <c r="AQ11">
        <v>35.44</v>
      </c>
      <c r="AR11">
        <v>35.33</v>
      </c>
      <c r="AS11">
        <v>23.65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3165.7099999999991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77.69</v>
      </c>
      <c r="H12">
        <v>0</v>
      </c>
      <c r="I12">
        <v>0</v>
      </c>
      <c r="J12">
        <v>95.63</v>
      </c>
      <c r="K12">
        <v>686.07</v>
      </c>
      <c r="L12">
        <v>413.81</v>
      </c>
      <c r="M12">
        <v>92.59</v>
      </c>
      <c r="N12">
        <v>121.71</v>
      </c>
      <c r="O12">
        <v>127.6</v>
      </c>
      <c r="P12">
        <v>127.75</v>
      </c>
      <c r="Q12">
        <v>20.96</v>
      </c>
      <c r="R12">
        <v>43.71</v>
      </c>
      <c r="S12">
        <v>27.05</v>
      </c>
      <c r="T12">
        <v>1.62</v>
      </c>
      <c r="U12">
        <v>382.5</v>
      </c>
      <c r="V12">
        <v>20.8</v>
      </c>
      <c r="W12">
        <v>33.380000000000003</v>
      </c>
      <c r="X12">
        <v>98.87</v>
      </c>
      <c r="Y12">
        <v>0</v>
      </c>
      <c r="Z12">
        <v>13.04</v>
      </c>
      <c r="AA12">
        <v>28.1</v>
      </c>
      <c r="AB12">
        <v>44.22</v>
      </c>
      <c r="AC12">
        <v>32.08</v>
      </c>
      <c r="AD12">
        <v>40.4</v>
      </c>
      <c r="AE12">
        <v>53.79</v>
      </c>
      <c r="AF12">
        <v>9.66</v>
      </c>
      <c r="AG12">
        <v>45.1</v>
      </c>
      <c r="AH12">
        <v>167.1</v>
      </c>
      <c r="AI12">
        <v>17.559999999999999</v>
      </c>
      <c r="AJ12">
        <v>0</v>
      </c>
      <c r="AK12">
        <v>60.68</v>
      </c>
      <c r="AL12">
        <v>83.67</v>
      </c>
      <c r="AM12">
        <v>0</v>
      </c>
      <c r="AN12">
        <v>0</v>
      </c>
      <c r="AO12">
        <v>9.85</v>
      </c>
      <c r="AP12">
        <v>12.94</v>
      </c>
      <c r="AQ12">
        <v>35.44</v>
      </c>
      <c r="AR12">
        <v>35.33</v>
      </c>
      <c r="AS12">
        <v>23.65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3165.7099999999991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77.69</v>
      </c>
      <c r="H13">
        <v>0</v>
      </c>
      <c r="I13">
        <v>0</v>
      </c>
      <c r="J13">
        <v>95.63</v>
      </c>
      <c r="K13">
        <v>686.07</v>
      </c>
      <c r="L13">
        <v>413.81</v>
      </c>
      <c r="M13">
        <v>92.59</v>
      </c>
      <c r="N13">
        <v>121.71</v>
      </c>
      <c r="O13">
        <v>127.6</v>
      </c>
      <c r="P13">
        <v>127.75</v>
      </c>
      <c r="Q13">
        <v>20.96</v>
      </c>
      <c r="R13">
        <v>43.71</v>
      </c>
      <c r="S13">
        <v>27.05</v>
      </c>
      <c r="T13">
        <v>1.62</v>
      </c>
      <c r="U13">
        <v>382.5</v>
      </c>
      <c r="V13">
        <v>20.8</v>
      </c>
      <c r="W13">
        <v>33.380000000000003</v>
      </c>
      <c r="X13">
        <v>98.87</v>
      </c>
      <c r="Y13">
        <v>0</v>
      </c>
      <c r="Z13">
        <v>13.04</v>
      </c>
      <c r="AA13">
        <v>28.1</v>
      </c>
      <c r="AB13">
        <v>44.22</v>
      </c>
      <c r="AC13">
        <v>32.08</v>
      </c>
      <c r="AD13">
        <v>40.4</v>
      </c>
      <c r="AE13">
        <v>53.79</v>
      </c>
      <c r="AF13">
        <v>9.66</v>
      </c>
      <c r="AG13">
        <v>45.1</v>
      </c>
      <c r="AH13">
        <v>167.1</v>
      </c>
      <c r="AI13">
        <v>17.559999999999999</v>
      </c>
      <c r="AJ13">
        <v>0</v>
      </c>
      <c r="AK13">
        <v>60.68</v>
      </c>
      <c r="AL13">
        <v>83.67</v>
      </c>
      <c r="AM13">
        <v>0</v>
      </c>
      <c r="AN13">
        <v>0</v>
      </c>
      <c r="AO13">
        <v>9.85</v>
      </c>
      <c r="AP13">
        <v>12.94</v>
      </c>
      <c r="AQ13">
        <v>35.44</v>
      </c>
      <c r="AR13">
        <v>22.08</v>
      </c>
      <c r="AS13">
        <v>26.6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3155.4099999999989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77.69</v>
      </c>
      <c r="H14">
        <v>0</v>
      </c>
      <c r="I14">
        <v>0</v>
      </c>
      <c r="J14">
        <v>95.63</v>
      </c>
      <c r="K14">
        <v>686.07</v>
      </c>
      <c r="L14">
        <v>413.81</v>
      </c>
      <c r="M14">
        <v>92.59</v>
      </c>
      <c r="N14">
        <v>121.71</v>
      </c>
      <c r="O14">
        <v>127.6</v>
      </c>
      <c r="P14">
        <v>127.75</v>
      </c>
      <c r="Q14">
        <v>20.96</v>
      </c>
      <c r="R14">
        <v>43.71</v>
      </c>
      <c r="S14">
        <v>27.05</v>
      </c>
      <c r="T14">
        <v>1.62</v>
      </c>
      <c r="U14">
        <v>382.5</v>
      </c>
      <c r="V14">
        <v>20.8</v>
      </c>
      <c r="W14">
        <v>33.380000000000003</v>
      </c>
      <c r="X14">
        <v>98.87</v>
      </c>
      <c r="Y14">
        <v>0</v>
      </c>
      <c r="Z14">
        <v>13.04</v>
      </c>
      <c r="AA14">
        <v>28.1</v>
      </c>
      <c r="AB14">
        <v>44.22</v>
      </c>
      <c r="AC14">
        <v>32.08</v>
      </c>
      <c r="AD14">
        <v>40.4</v>
      </c>
      <c r="AE14">
        <v>53.79</v>
      </c>
      <c r="AF14">
        <v>9.66</v>
      </c>
      <c r="AG14">
        <v>45.1</v>
      </c>
      <c r="AH14">
        <v>167.1</v>
      </c>
      <c r="AI14">
        <v>17.559999999999999</v>
      </c>
      <c r="AJ14">
        <v>0</v>
      </c>
      <c r="AK14">
        <v>60.68</v>
      </c>
      <c r="AL14">
        <v>83.67</v>
      </c>
      <c r="AM14">
        <v>0</v>
      </c>
      <c r="AN14">
        <v>0</v>
      </c>
      <c r="AO14">
        <v>9.85</v>
      </c>
      <c r="AP14">
        <v>12.94</v>
      </c>
      <c r="AQ14">
        <v>35.44</v>
      </c>
      <c r="AR14">
        <v>22.08</v>
      </c>
      <c r="AS14">
        <v>26.6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3155.4099999999989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77.69</v>
      </c>
      <c r="H15">
        <v>0</v>
      </c>
      <c r="I15">
        <v>0</v>
      </c>
      <c r="J15">
        <v>95.63</v>
      </c>
      <c r="K15">
        <v>686.07</v>
      </c>
      <c r="L15">
        <v>413.81</v>
      </c>
      <c r="M15">
        <v>92.59</v>
      </c>
      <c r="N15">
        <v>121.71</v>
      </c>
      <c r="O15">
        <v>127.6</v>
      </c>
      <c r="P15">
        <v>127.75</v>
      </c>
      <c r="Q15">
        <v>20.96</v>
      </c>
      <c r="R15">
        <v>43.71</v>
      </c>
      <c r="S15">
        <v>27.05</v>
      </c>
      <c r="T15">
        <v>1.62</v>
      </c>
      <c r="U15">
        <v>382.5</v>
      </c>
      <c r="V15">
        <v>20.8</v>
      </c>
      <c r="W15">
        <v>33.380000000000003</v>
      </c>
      <c r="X15">
        <v>98.87</v>
      </c>
      <c r="Y15">
        <v>0</v>
      </c>
      <c r="Z15">
        <v>13.04</v>
      </c>
      <c r="AA15">
        <v>28.1</v>
      </c>
      <c r="AB15">
        <v>44.22</v>
      </c>
      <c r="AC15">
        <v>32.08</v>
      </c>
      <c r="AD15">
        <v>40.4</v>
      </c>
      <c r="AE15">
        <v>53.79</v>
      </c>
      <c r="AF15">
        <v>9.66</v>
      </c>
      <c r="AG15">
        <v>45.1</v>
      </c>
      <c r="AH15">
        <v>167.1</v>
      </c>
      <c r="AI15">
        <v>17.559999999999999</v>
      </c>
      <c r="AJ15">
        <v>0</v>
      </c>
      <c r="AK15">
        <v>60.68</v>
      </c>
      <c r="AL15">
        <v>79.38</v>
      </c>
      <c r="AM15">
        <v>0</v>
      </c>
      <c r="AN15">
        <v>0</v>
      </c>
      <c r="AO15">
        <v>9.6999999999999993</v>
      </c>
      <c r="AP15">
        <v>12.94</v>
      </c>
      <c r="AQ15">
        <v>35.44</v>
      </c>
      <c r="AR15">
        <v>27.6</v>
      </c>
      <c r="AS15">
        <v>26.6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3156.4899999999989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77.69</v>
      </c>
      <c r="H16">
        <v>0</v>
      </c>
      <c r="I16">
        <v>0</v>
      </c>
      <c r="J16">
        <v>95.63</v>
      </c>
      <c r="K16">
        <v>686.07</v>
      </c>
      <c r="L16">
        <v>413.81</v>
      </c>
      <c r="M16">
        <v>92.59</v>
      </c>
      <c r="N16">
        <v>121.71</v>
      </c>
      <c r="O16">
        <v>127.6</v>
      </c>
      <c r="P16">
        <v>127.75</v>
      </c>
      <c r="Q16">
        <v>20.96</v>
      </c>
      <c r="R16">
        <v>43.71</v>
      </c>
      <c r="S16">
        <v>27.05</v>
      </c>
      <c r="T16">
        <v>1.62</v>
      </c>
      <c r="U16">
        <v>382.5</v>
      </c>
      <c r="V16">
        <v>20.8</v>
      </c>
      <c r="W16">
        <v>33.380000000000003</v>
      </c>
      <c r="X16">
        <v>98.87</v>
      </c>
      <c r="Y16">
        <v>0</v>
      </c>
      <c r="Z16">
        <v>13.04</v>
      </c>
      <c r="AA16">
        <v>28.1</v>
      </c>
      <c r="AB16">
        <v>44.22</v>
      </c>
      <c r="AC16">
        <v>32.08</v>
      </c>
      <c r="AD16">
        <v>40.4</v>
      </c>
      <c r="AE16">
        <v>53.79</v>
      </c>
      <c r="AF16">
        <v>9.66</v>
      </c>
      <c r="AG16">
        <v>45.1</v>
      </c>
      <c r="AH16">
        <v>167.1</v>
      </c>
      <c r="AI16">
        <v>17.559999999999999</v>
      </c>
      <c r="AJ16">
        <v>0</v>
      </c>
      <c r="AK16">
        <v>60.68</v>
      </c>
      <c r="AL16">
        <v>79.38</v>
      </c>
      <c r="AM16">
        <v>0</v>
      </c>
      <c r="AN16">
        <v>0</v>
      </c>
      <c r="AO16">
        <v>9.6999999999999993</v>
      </c>
      <c r="AP16">
        <v>12.94</v>
      </c>
      <c r="AQ16">
        <v>35.44</v>
      </c>
      <c r="AR16">
        <v>27.6</v>
      </c>
      <c r="AS16">
        <v>26.6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3156.4899999999989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77.69</v>
      </c>
      <c r="H17">
        <v>0</v>
      </c>
      <c r="I17">
        <v>0</v>
      </c>
      <c r="J17">
        <v>95.63</v>
      </c>
      <c r="K17">
        <v>686.07</v>
      </c>
      <c r="L17">
        <v>413.81</v>
      </c>
      <c r="M17">
        <v>92.59</v>
      </c>
      <c r="N17">
        <v>121.71</v>
      </c>
      <c r="O17">
        <v>127.6</v>
      </c>
      <c r="P17">
        <v>127.75</v>
      </c>
      <c r="Q17">
        <v>20.96</v>
      </c>
      <c r="R17">
        <v>43.71</v>
      </c>
      <c r="S17">
        <v>27.05</v>
      </c>
      <c r="T17">
        <v>1.62</v>
      </c>
      <c r="U17">
        <v>382.5</v>
      </c>
      <c r="V17">
        <v>20.8</v>
      </c>
      <c r="W17">
        <v>33.380000000000003</v>
      </c>
      <c r="X17">
        <v>98.87</v>
      </c>
      <c r="Y17">
        <v>0</v>
      </c>
      <c r="Z17">
        <v>13.04</v>
      </c>
      <c r="AA17">
        <v>28.1</v>
      </c>
      <c r="AB17">
        <v>44.22</v>
      </c>
      <c r="AC17">
        <v>32.08</v>
      </c>
      <c r="AD17">
        <v>40.4</v>
      </c>
      <c r="AE17">
        <v>53.79</v>
      </c>
      <c r="AF17">
        <v>9.66</v>
      </c>
      <c r="AG17">
        <v>45.1</v>
      </c>
      <c r="AH17">
        <v>167.1</v>
      </c>
      <c r="AI17">
        <v>17.559999999999999</v>
      </c>
      <c r="AJ17">
        <v>0</v>
      </c>
      <c r="AK17">
        <v>60.68</v>
      </c>
      <c r="AL17">
        <v>79.38</v>
      </c>
      <c r="AM17">
        <v>0</v>
      </c>
      <c r="AN17">
        <v>0</v>
      </c>
      <c r="AO17">
        <v>9.41</v>
      </c>
      <c r="AP17">
        <v>11.53</v>
      </c>
      <c r="AQ17">
        <v>35.44</v>
      </c>
      <c r="AR17">
        <v>24.29</v>
      </c>
      <c r="AS17">
        <v>26.6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3151.4799999999991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77.69</v>
      </c>
      <c r="H18">
        <v>0</v>
      </c>
      <c r="I18">
        <v>0</v>
      </c>
      <c r="J18">
        <v>95.63</v>
      </c>
      <c r="K18">
        <v>686.07</v>
      </c>
      <c r="L18">
        <v>413.81</v>
      </c>
      <c r="M18">
        <v>92.59</v>
      </c>
      <c r="N18">
        <v>121.71</v>
      </c>
      <c r="O18">
        <v>127.6</v>
      </c>
      <c r="P18">
        <v>127.75</v>
      </c>
      <c r="Q18">
        <v>20.96</v>
      </c>
      <c r="R18">
        <v>43.71</v>
      </c>
      <c r="S18">
        <v>27.05</v>
      </c>
      <c r="T18">
        <v>1.62</v>
      </c>
      <c r="U18">
        <v>382.5</v>
      </c>
      <c r="V18">
        <v>20.8</v>
      </c>
      <c r="W18">
        <v>33.380000000000003</v>
      </c>
      <c r="X18">
        <v>98.87</v>
      </c>
      <c r="Y18">
        <v>0</v>
      </c>
      <c r="Z18">
        <v>13.04</v>
      </c>
      <c r="AA18">
        <v>28.1</v>
      </c>
      <c r="AB18">
        <v>44.22</v>
      </c>
      <c r="AC18">
        <v>32.08</v>
      </c>
      <c r="AD18">
        <v>40.4</v>
      </c>
      <c r="AE18">
        <v>53.79</v>
      </c>
      <c r="AF18">
        <v>9.66</v>
      </c>
      <c r="AG18">
        <v>45.1</v>
      </c>
      <c r="AH18">
        <v>167.1</v>
      </c>
      <c r="AI18">
        <v>17.559999999999999</v>
      </c>
      <c r="AJ18">
        <v>0</v>
      </c>
      <c r="AK18">
        <v>60.68</v>
      </c>
      <c r="AL18">
        <v>79.38</v>
      </c>
      <c r="AM18">
        <v>0</v>
      </c>
      <c r="AN18">
        <v>0</v>
      </c>
      <c r="AO18">
        <v>9.41</v>
      </c>
      <c r="AP18">
        <v>11.53</v>
      </c>
      <c r="AQ18">
        <v>35.44</v>
      </c>
      <c r="AR18">
        <v>24.29</v>
      </c>
      <c r="AS18">
        <v>26.6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3151.4799999999991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77.69</v>
      </c>
      <c r="H19">
        <v>0</v>
      </c>
      <c r="I19">
        <v>0</v>
      </c>
      <c r="J19">
        <v>95.63</v>
      </c>
      <c r="K19">
        <v>686.07</v>
      </c>
      <c r="L19">
        <v>413.81</v>
      </c>
      <c r="M19">
        <v>92.59</v>
      </c>
      <c r="N19">
        <v>121.71</v>
      </c>
      <c r="O19">
        <v>127.6</v>
      </c>
      <c r="P19">
        <v>127.75</v>
      </c>
      <c r="Q19">
        <v>20.96</v>
      </c>
      <c r="R19">
        <v>43.71</v>
      </c>
      <c r="S19">
        <v>27.05</v>
      </c>
      <c r="T19">
        <v>1.62</v>
      </c>
      <c r="U19">
        <v>382.5</v>
      </c>
      <c r="V19">
        <v>20.8</v>
      </c>
      <c r="W19">
        <v>33.380000000000003</v>
      </c>
      <c r="X19">
        <v>98.87</v>
      </c>
      <c r="Y19">
        <v>0</v>
      </c>
      <c r="Z19">
        <v>13.04</v>
      </c>
      <c r="AA19">
        <v>28.1</v>
      </c>
      <c r="AB19">
        <v>44.22</v>
      </c>
      <c r="AC19">
        <v>32.08</v>
      </c>
      <c r="AD19">
        <v>40.4</v>
      </c>
      <c r="AE19">
        <v>53.79</v>
      </c>
      <c r="AF19">
        <v>9.66</v>
      </c>
      <c r="AG19">
        <v>45.1</v>
      </c>
      <c r="AH19">
        <v>167.1</v>
      </c>
      <c r="AI19">
        <v>17.559999999999999</v>
      </c>
      <c r="AJ19">
        <v>0</v>
      </c>
      <c r="AK19">
        <v>60.68</v>
      </c>
      <c r="AL19">
        <v>79.38</v>
      </c>
      <c r="AM19">
        <v>0</v>
      </c>
      <c r="AN19">
        <v>0</v>
      </c>
      <c r="AO19">
        <v>9.41</v>
      </c>
      <c r="AP19">
        <v>12.94</v>
      </c>
      <c r="AQ19">
        <v>35.44</v>
      </c>
      <c r="AR19">
        <v>24.29</v>
      </c>
      <c r="AS19">
        <v>26.6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3152.889999999999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77.69</v>
      </c>
      <c r="H20">
        <v>0</v>
      </c>
      <c r="I20">
        <v>0</v>
      </c>
      <c r="J20">
        <v>95.63</v>
      </c>
      <c r="K20">
        <v>686.07</v>
      </c>
      <c r="L20">
        <v>413.81</v>
      </c>
      <c r="M20">
        <v>92.59</v>
      </c>
      <c r="N20">
        <v>121.71</v>
      </c>
      <c r="O20">
        <v>127.6</v>
      </c>
      <c r="P20">
        <v>127.75</v>
      </c>
      <c r="Q20">
        <v>20.96</v>
      </c>
      <c r="R20">
        <v>43.71</v>
      </c>
      <c r="S20">
        <v>27.05</v>
      </c>
      <c r="T20">
        <v>1.62</v>
      </c>
      <c r="U20">
        <v>382.5</v>
      </c>
      <c r="V20">
        <v>20.8</v>
      </c>
      <c r="W20">
        <v>33.380000000000003</v>
      </c>
      <c r="X20">
        <v>98.87</v>
      </c>
      <c r="Y20">
        <v>0</v>
      </c>
      <c r="Z20">
        <v>13.04</v>
      </c>
      <c r="AA20">
        <v>28.1</v>
      </c>
      <c r="AB20">
        <v>44.22</v>
      </c>
      <c r="AC20">
        <v>32.08</v>
      </c>
      <c r="AD20">
        <v>40.4</v>
      </c>
      <c r="AE20">
        <v>53.79</v>
      </c>
      <c r="AF20">
        <v>9.66</v>
      </c>
      <c r="AG20">
        <v>45.1</v>
      </c>
      <c r="AH20">
        <v>167.1</v>
      </c>
      <c r="AI20">
        <v>17.559999999999999</v>
      </c>
      <c r="AJ20">
        <v>0</v>
      </c>
      <c r="AK20">
        <v>60.68</v>
      </c>
      <c r="AL20">
        <v>79.38</v>
      </c>
      <c r="AM20">
        <v>0</v>
      </c>
      <c r="AN20">
        <v>0</v>
      </c>
      <c r="AO20">
        <v>9.27</v>
      </c>
      <c r="AP20">
        <v>12.94</v>
      </c>
      <c r="AQ20">
        <v>35.44</v>
      </c>
      <c r="AR20">
        <v>24.29</v>
      </c>
      <c r="AS20">
        <v>26.6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3152.7499999999991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77.69</v>
      </c>
      <c r="H21">
        <v>0</v>
      </c>
      <c r="I21">
        <v>0</v>
      </c>
      <c r="J21">
        <v>95.63</v>
      </c>
      <c r="K21">
        <v>686.07</v>
      </c>
      <c r="L21">
        <v>413.81</v>
      </c>
      <c r="M21">
        <v>92.59</v>
      </c>
      <c r="N21">
        <v>121.71</v>
      </c>
      <c r="O21">
        <v>127.6</v>
      </c>
      <c r="P21">
        <v>127.75</v>
      </c>
      <c r="Q21">
        <v>20.96</v>
      </c>
      <c r="R21">
        <v>43.71</v>
      </c>
      <c r="S21">
        <v>27.05</v>
      </c>
      <c r="T21">
        <v>1.62</v>
      </c>
      <c r="U21">
        <v>382.5</v>
      </c>
      <c r="V21">
        <v>20.8</v>
      </c>
      <c r="W21">
        <v>33.380000000000003</v>
      </c>
      <c r="X21">
        <v>98.87</v>
      </c>
      <c r="Y21">
        <v>0</v>
      </c>
      <c r="Z21">
        <v>13.04</v>
      </c>
      <c r="AA21">
        <v>28.1</v>
      </c>
      <c r="AB21">
        <v>44.22</v>
      </c>
      <c r="AC21">
        <v>32.08</v>
      </c>
      <c r="AD21">
        <v>40.4</v>
      </c>
      <c r="AE21">
        <v>53.79</v>
      </c>
      <c r="AF21">
        <v>9.66</v>
      </c>
      <c r="AG21">
        <v>45.1</v>
      </c>
      <c r="AH21">
        <v>167.1</v>
      </c>
      <c r="AI21">
        <v>17.559999999999999</v>
      </c>
      <c r="AJ21">
        <v>0</v>
      </c>
      <c r="AK21">
        <v>60.68</v>
      </c>
      <c r="AL21">
        <v>79.38</v>
      </c>
      <c r="AM21">
        <v>0</v>
      </c>
      <c r="AN21">
        <v>0</v>
      </c>
      <c r="AO21">
        <v>9.27</v>
      </c>
      <c r="AP21">
        <v>12.94</v>
      </c>
      <c r="AQ21">
        <v>35.44</v>
      </c>
      <c r="AR21">
        <v>17.670000000000002</v>
      </c>
      <c r="AS21">
        <v>36.049999999999997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3155.5799999999995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77.69</v>
      </c>
      <c r="H22">
        <v>0</v>
      </c>
      <c r="I22">
        <v>0</v>
      </c>
      <c r="J22">
        <v>95.63</v>
      </c>
      <c r="K22">
        <v>686.07</v>
      </c>
      <c r="L22">
        <v>413.81</v>
      </c>
      <c r="M22">
        <v>92.59</v>
      </c>
      <c r="N22">
        <v>121.71</v>
      </c>
      <c r="O22">
        <v>127.6</v>
      </c>
      <c r="P22">
        <v>127.75</v>
      </c>
      <c r="Q22">
        <v>20.96</v>
      </c>
      <c r="R22">
        <v>43.71</v>
      </c>
      <c r="S22">
        <v>27.05</v>
      </c>
      <c r="T22">
        <v>1.62</v>
      </c>
      <c r="U22">
        <v>382.5</v>
      </c>
      <c r="V22">
        <v>20.8</v>
      </c>
      <c r="W22">
        <v>33.380000000000003</v>
      </c>
      <c r="X22">
        <v>98.87</v>
      </c>
      <c r="Y22">
        <v>0</v>
      </c>
      <c r="Z22">
        <v>13.04</v>
      </c>
      <c r="AA22">
        <v>28.1</v>
      </c>
      <c r="AB22">
        <v>44.22</v>
      </c>
      <c r="AC22">
        <v>32.08</v>
      </c>
      <c r="AD22">
        <v>40.4</v>
      </c>
      <c r="AE22">
        <v>53.79</v>
      </c>
      <c r="AF22">
        <v>9.66</v>
      </c>
      <c r="AG22">
        <v>45.1</v>
      </c>
      <c r="AH22">
        <v>167.1</v>
      </c>
      <c r="AI22">
        <v>3.51</v>
      </c>
      <c r="AJ22">
        <v>0</v>
      </c>
      <c r="AK22">
        <v>60.68</v>
      </c>
      <c r="AL22">
        <v>79.38</v>
      </c>
      <c r="AM22">
        <v>0</v>
      </c>
      <c r="AN22">
        <v>0</v>
      </c>
      <c r="AO22">
        <v>9.27</v>
      </c>
      <c r="AP22">
        <v>12.94</v>
      </c>
      <c r="AQ22">
        <v>35.44</v>
      </c>
      <c r="AR22">
        <v>17.670000000000002</v>
      </c>
      <c r="AS22">
        <v>36.049999999999997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3141.5299999999997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77.69</v>
      </c>
      <c r="H23">
        <v>0</v>
      </c>
      <c r="I23">
        <v>0</v>
      </c>
      <c r="J23">
        <v>95.63</v>
      </c>
      <c r="K23">
        <v>686.07</v>
      </c>
      <c r="L23">
        <v>413.81</v>
      </c>
      <c r="M23">
        <v>92.59</v>
      </c>
      <c r="N23">
        <v>121.71</v>
      </c>
      <c r="O23">
        <v>127.6</v>
      </c>
      <c r="P23">
        <v>127.75</v>
      </c>
      <c r="Q23">
        <v>20.96</v>
      </c>
      <c r="R23">
        <v>43.71</v>
      </c>
      <c r="S23">
        <v>27.05</v>
      </c>
      <c r="T23">
        <v>1.62</v>
      </c>
      <c r="U23">
        <v>382.5</v>
      </c>
      <c r="V23">
        <v>20.8</v>
      </c>
      <c r="W23">
        <v>33.380000000000003</v>
      </c>
      <c r="X23">
        <v>98.87</v>
      </c>
      <c r="Y23">
        <v>0</v>
      </c>
      <c r="Z23">
        <v>13.04</v>
      </c>
      <c r="AA23">
        <v>28.1</v>
      </c>
      <c r="AB23">
        <v>44.22</v>
      </c>
      <c r="AC23">
        <v>32.08</v>
      </c>
      <c r="AD23">
        <v>40.4</v>
      </c>
      <c r="AE23">
        <v>53.79</v>
      </c>
      <c r="AF23">
        <v>9.66</v>
      </c>
      <c r="AG23">
        <v>45.1</v>
      </c>
      <c r="AH23">
        <v>167.1</v>
      </c>
      <c r="AI23">
        <v>3.51</v>
      </c>
      <c r="AJ23">
        <v>0</v>
      </c>
      <c r="AK23">
        <v>60.68</v>
      </c>
      <c r="AL23">
        <v>79.38</v>
      </c>
      <c r="AM23">
        <v>0</v>
      </c>
      <c r="AN23">
        <v>0</v>
      </c>
      <c r="AO23">
        <v>9.11</v>
      </c>
      <c r="AP23">
        <v>12.94</v>
      </c>
      <c r="AQ23">
        <v>35.44</v>
      </c>
      <c r="AR23">
        <v>38.64</v>
      </c>
      <c r="AS23">
        <v>36.049999999999997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3162.3399999999997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77.69</v>
      </c>
      <c r="H24">
        <v>0</v>
      </c>
      <c r="I24">
        <v>0</v>
      </c>
      <c r="J24">
        <v>95.63</v>
      </c>
      <c r="K24">
        <v>686.07</v>
      </c>
      <c r="L24">
        <v>413.81</v>
      </c>
      <c r="M24">
        <v>92.59</v>
      </c>
      <c r="N24">
        <v>121.71</v>
      </c>
      <c r="O24">
        <v>127.6</v>
      </c>
      <c r="P24">
        <v>127.75</v>
      </c>
      <c r="Q24">
        <v>20.96</v>
      </c>
      <c r="R24">
        <v>43.71</v>
      </c>
      <c r="S24">
        <v>27.05</v>
      </c>
      <c r="T24">
        <v>1.62</v>
      </c>
      <c r="U24">
        <v>382.5</v>
      </c>
      <c r="V24">
        <v>20.8</v>
      </c>
      <c r="W24">
        <v>33.380000000000003</v>
      </c>
      <c r="X24">
        <v>98.87</v>
      </c>
      <c r="Y24">
        <v>0</v>
      </c>
      <c r="Z24">
        <v>13.04</v>
      </c>
      <c r="AA24">
        <v>28.1</v>
      </c>
      <c r="AB24">
        <v>44.22</v>
      </c>
      <c r="AC24">
        <v>32.08</v>
      </c>
      <c r="AD24">
        <v>40.4</v>
      </c>
      <c r="AE24">
        <v>53.79</v>
      </c>
      <c r="AF24">
        <v>9.66</v>
      </c>
      <c r="AG24">
        <v>45.1</v>
      </c>
      <c r="AH24">
        <v>167.1</v>
      </c>
      <c r="AI24">
        <v>3.51</v>
      </c>
      <c r="AJ24">
        <v>0</v>
      </c>
      <c r="AK24">
        <v>60.68</v>
      </c>
      <c r="AL24">
        <v>79.38</v>
      </c>
      <c r="AM24">
        <v>0</v>
      </c>
      <c r="AN24">
        <v>0</v>
      </c>
      <c r="AO24">
        <v>8.9600000000000009</v>
      </c>
      <c r="AP24">
        <v>12.94</v>
      </c>
      <c r="AQ24">
        <v>35.44</v>
      </c>
      <c r="AR24">
        <v>38.64</v>
      </c>
      <c r="AS24">
        <v>36.049999999999997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3162.1899999999996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77.69</v>
      </c>
      <c r="H25">
        <v>0</v>
      </c>
      <c r="I25">
        <v>0</v>
      </c>
      <c r="J25">
        <v>95.63</v>
      </c>
      <c r="K25">
        <v>686.07</v>
      </c>
      <c r="L25">
        <v>413.81</v>
      </c>
      <c r="M25">
        <v>92.59</v>
      </c>
      <c r="N25">
        <v>121.71</v>
      </c>
      <c r="O25">
        <v>127.6</v>
      </c>
      <c r="P25">
        <v>127.75</v>
      </c>
      <c r="Q25">
        <v>20.96</v>
      </c>
      <c r="R25">
        <v>43.71</v>
      </c>
      <c r="S25">
        <v>27.05</v>
      </c>
      <c r="T25">
        <v>1.62</v>
      </c>
      <c r="U25">
        <v>382.5</v>
      </c>
      <c r="V25">
        <v>20.8</v>
      </c>
      <c r="W25">
        <v>33.380000000000003</v>
      </c>
      <c r="X25">
        <v>98.87</v>
      </c>
      <c r="Y25">
        <v>0</v>
      </c>
      <c r="Z25">
        <v>13.04</v>
      </c>
      <c r="AA25">
        <v>28.1</v>
      </c>
      <c r="AB25">
        <v>44.22</v>
      </c>
      <c r="AC25">
        <v>32.08</v>
      </c>
      <c r="AD25">
        <v>40.4</v>
      </c>
      <c r="AE25">
        <v>53.79</v>
      </c>
      <c r="AF25">
        <v>9.66</v>
      </c>
      <c r="AG25">
        <v>45.1</v>
      </c>
      <c r="AH25">
        <v>167.1</v>
      </c>
      <c r="AI25">
        <v>11.24</v>
      </c>
      <c r="AJ25">
        <v>0</v>
      </c>
      <c r="AK25">
        <v>60.68</v>
      </c>
      <c r="AL25">
        <v>79.38</v>
      </c>
      <c r="AM25">
        <v>0</v>
      </c>
      <c r="AN25">
        <v>0</v>
      </c>
      <c r="AO25">
        <v>8.82</v>
      </c>
      <c r="AP25">
        <v>11.53</v>
      </c>
      <c r="AQ25">
        <v>35.44</v>
      </c>
      <c r="AR25">
        <v>38.64</v>
      </c>
      <c r="AS25">
        <v>26.6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3158.9199999999992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77.69</v>
      </c>
      <c r="H26">
        <v>0</v>
      </c>
      <c r="I26">
        <v>0</v>
      </c>
      <c r="J26">
        <v>95.63</v>
      </c>
      <c r="K26">
        <v>686.07</v>
      </c>
      <c r="L26">
        <v>413.81</v>
      </c>
      <c r="M26">
        <v>92.59</v>
      </c>
      <c r="N26">
        <v>121.71</v>
      </c>
      <c r="O26">
        <v>127.6</v>
      </c>
      <c r="P26">
        <v>127.75</v>
      </c>
      <c r="Q26">
        <v>20.96</v>
      </c>
      <c r="R26">
        <v>43.71</v>
      </c>
      <c r="S26">
        <v>27.05</v>
      </c>
      <c r="T26">
        <v>1.62</v>
      </c>
      <c r="U26">
        <v>382.5</v>
      </c>
      <c r="V26">
        <v>20.8</v>
      </c>
      <c r="W26">
        <v>33.380000000000003</v>
      </c>
      <c r="X26">
        <v>98.87</v>
      </c>
      <c r="Y26">
        <v>0</v>
      </c>
      <c r="Z26">
        <v>13.04</v>
      </c>
      <c r="AA26">
        <v>28.1</v>
      </c>
      <c r="AB26">
        <v>44.22</v>
      </c>
      <c r="AC26">
        <v>32.08</v>
      </c>
      <c r="AD26">
        <v>40.4</v>
      </c>
      <c r="AE26">
        <v>53.79</v>
      </c>
      <c r="AF26">
        <v>9.66</v>
      </c>
      <c r="AG26">
        <v>45.1</v>
      </c>
      <c r="AH26">
        <v>167.1</v>
      </c>
      <c r="AI26">
        <v>54.11</v>
      </c>
      <c r="AJ26">
        <v>0</v>
      </c>
      <c r="AK26">
        <v>60.68</v>
      </c>
      <c r="AL26">
        <v>79.38</v>
      </c>
      <c r="AM26">
        <v>0</v>
      </c>
      <c r="AN26">
        <v>0</v>
      </c>
      <c r="AO26">
        <v>8.68</v>
      </c>
      <c r="AP26">
        <v>11.53</v>
      </c>
      <c r="AQ26">
        <v>35.44</v>
      </c>
      <c r="AR26">
        <v>38.64</v>
      </c>
      <c r="AS26">
        <v>26.6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3201.6499999999992</v>
      </c>
    </row>
    <row r="27" spans="1:117">
      <c r="A27" t="s">
        <v>69</v>
      </c>
      <c r="B27">
        <v>0</v>
      </c>
      <c r="C27">
        <v>0</v>
      </c>
      <c r="D27">
        <v>46.96</v>
      </c>
      <c r="E27">
        <v>0</v>
      </c>
      <c r="F27">
        <v>0</v>
      </c>
      <c r="G27">
        <v>77.45</v>
      </c>
      <c r="H27">
        <v>0</v>
      </c>
      <c r="I27">
        <v>0</v>
      </c>
      <c r="J27">
        <v>95.63</v>
      </c>
      <c r="K27">
        <v>686.07</v>
      </c>
      <c r="L27">
        <v>413.81</v>
      </c>
      <c r="M27">
        <v>92.59</v>
      </c>
      <c r="N27">
        <v>121.71</v>
      </c>
      <c r="O27">
        <v>127.6</v>
      </c>
      <c r="P27">
        <v>127.75</v>
      </c>
      <c r="Q27">
        <v>20.96</v>
      </c>
      <c r="R27">
        <v>43.71</v>
      </c>
      <c r="S27">
        <v>27.05</v>
      </c>
      <c r="T27">
        <v>1.62</v>
      </c>
      <c r="U27">
        <v>382.5</v>
      </c>
      <c r="V27">
        <v>20.8</v>
      </c>
      <c r="W27">
        <v>33.380000000000003</v>
      </c>
      <c r="X27">
        <v>98.87</v>
      </c>
      <c r="Y27">
        <v>0</v>
      </c>
      <c r="Z27">
        <v>13.04</v>
      </c>
      <c r="AA27">
        <v>28.1</v>
      </c>
      <c r="AB27">
        <v>44.22</v>
      </c>
      <c r="AC27">
        <v>32.08</v>
      </c>
      <c r="AD27">
        <v>40.4</v>
      </c>
      <c r="AE27">
        <v>53.79</v>
      </c>
      <c r="AF27">
        <v>9.66</v>
      </c>
      <c r="AG27">
        <v>45.1</v>
      </c>
      <c r="AH27">
        <v>167.1</v>
      </c>
      <c r="AI27">
        <v>54.11</v>
      </c>
      <c r="AJ27">
        <v>0</v>
      </c>
      <c r="AK27">
        <v>60.68</v>
      </c>
      <c r="AL27">
        <v>79.38</v>
      </c>
      <c r="AM27">
        <v>0</v>
      </c>
      <c r="AN27">
        <v>0</v>
      </c>
      <c r="AO27">
        <v>8.68</v>
      </c>
      <c r="AP27">
        <v>11.53</v>
      </c>
      <c r="AQ27">
        <v>35.44</v>
      </c>
      <c r="AR27">
        <v>38.64</v>
      </c>
      <c r="AS27">
        <v>26.6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3200.2399999999993</v>
      </c>
    </row>
    <row r="28" spans="1:117">
      <c r="A28" t="s">
        <v>70</v>
      </c>
      <c r="B28">
        <v>0</v>
      </c>
      <c r="C28">
        <v>0</v>
      </c>
      <c r="D28">
        <v>46.96</v>
      </c>
      <c r="E28">
        <v>0</v>
      </c>
      <c r="F28">
        <v>0</v>
      </c>
      <c r="G28">
        <v>77.45</v>
      </c>
      <c r="H28">
        <v>0</v>
      </c>
      <c r="I28">
        <v>0</v>
      </c>
      <c r="J28">
        <v>95.63</v>
      </c>
      <c r="K28">
        <v>686.07</v>
      </c>
      <c r="L28">
        <v>413.81</v>
      </c>
      <c r="M28">
        <v>92.59</v>
      </c>
      <c r="N28">
        <v>121.71</v>
      </c>
      <c r="O28">
        <v>127.6</v>
      </c>
      <c r="P28">
        <v>127.75</v>
      </c>
      <c r="Q28">
        <v>20.96</v>
      </c>
      <c r="R28">
        <v>43.71</v>
      </c>
      <c r="S28">
        <v>27.05</v>
      </c>
      <c r="T28">
        <v>1.62</v>
      </c>
      <c r="U28">
        <v>382.5</v>
      </c>
      <c r="V28">
        <v>20.8</v>
      </c>
      <c r="W28">
        <v>33.380000000000003</v>
      </c>
      <c r="X28">
        <v>98.87</v>
      </c>
      <c r="Y28">
        <v>0</v>
      </c>
      <c r="Z28">
        <v>13.04</v>
      </c>
      <c r="AA28">
        <v>28.1</v>
      </c>
      <c r="AB28">
        <v>44.22</v>
      </c>
      <c r="AC28">
        <v>32.08</v>
      </c>
      <c r="AD28">
        <v>40.4</v>
      </c>
      <c r="AE28">
        <v>53.79</v>
      </c>
      <c r="AF28">
        <v>9.66</v>
      </c>
      <c r="AG28">
        <v>45.1</v>
      </c>
      <c r="AH28">
        <v>167.1</v>
      </c>
      <c r="AI28">
        <v>54.11</v>
      </c>
      <c r="AJ28">
        <v>0</v>
      </c>
      <c r="AK28">
        <v>60.68</v>
      </c>
      <c r="AL28">
        <v>79.38</v>
      </c>
      <c r="AM28">
        <v>0</v>
      </c>
      <c r="AN28">
        <v>0</v>
      </c>
      <c r="AO28">
        <v>8.5299999999999994</v>
      </c>
      <c r="AP28">
        <v>11.53</v>
      </c>
      <c r="AQ28">
        <v>17</v>
      </c>
      <c r="AR28">
        <v>22.08</v>
      </c>
      <c r="AS28">
        <v>26.6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5.35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3165.0899999999997</v>
      </c>
    </row>
    <row r="29" spans="1:117">
      <c r="A29" t="s">
        <v>71</v>
      </c>
      <c r="B29">
        <v>0</v>
      </c>
      <c r="C29">
        <v>0</v>
      </c>
      <c r="D29">
        <v>46.96</v>
      </c>
      <c r="E29">
        <v>0</v>
      </c>
      <c r="F29">
        <v>0</v>
      </c>
      <c r="G29">
        <v>77.45</v>
      </c>
      <c r="H29">
        <v>0</v>
      </c>
      <c r="I29">
        <v>0</v>
      </c>
      <c r="J29">
        <v>95.63</v>
      </c>
      <c r="K29">
        <v>686.07</v>
      </c>
      <c r="L29">
        <v>413.81</v>
      </c>
      <c r="M29">
        <v>92.59</v>
      </c>
      <c r="N29">
        <v>121.71</v>
      </c>
      <c r="O29">
        <v>127.6</v>
      </c>
      <c r="P29">
        <v>127.75</v>
      </c>
      <c r="Q29">
        <v>20.96</v>
      </c>
      <c r="R29">
        <v>43.71</v>
      </c>
      <c r="S29">
        <v>27.05</v>
      </c>
      <c r="T29">
        <v>1.62</v>
      </c>
      <c r="U29">
        <v>382.5</v>
      </c>
      <c r="V29">
        <v>20.8</v>
      </c>
      <c r="W29">
        <v>33.380000000000003</v>
      </c>
      <c r="X29">
        <v>98.87</v>
      </c>
      <c r="Y29">
        <v>0</v>
      </c>
      <c r="Z29">
        <v>6.52</v>
      </c>
      <c r="AA29">
        <v>28.1</v>
      </c>
      <c r="AB29">
        <v>44.22</v>
      </c>
      <c r="AC29">
        <v>32.08</v>
      </c>
      <c r="AD29">
        <v>40.4</v>
      </c>
      <c r="AE29">
        <v>53.79</v>
      </c>
      <c r="AF29">
        <v>9.66</v>
      </c>
      <c r="AG29">
        <v>45.1</v>
      </c>
      <c r="AH29">
        <v>167.1</v>
      </c>
      <c r="AI29">
        <v>54.11</v>
      </c>
      <c r="AJ29">
        <v>0</v>
      </c>
      <c r="AK29">
        <v>60.68</v>
      </c>
      <c r="AL29">
        <v>79.38</v>
      </c>
      <c r="AM29">
        <v>0</v>
      </c>
      <c r="AN29">
        <v>0</v>
      </c>
      <c r="AO29">
        <v>8.5299999999999994</v>
      </c>
      <c r="AP29">
        <v>11.53</v>
      </c>
      <c r="AQ29">
        <v>17</v>
      </c>
      <c r="AR29">
        <v>22.08</v>
      </c>
      <c r="AS29">
        <v>26.6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3158.5699999999997</v>
      </c>
    </row>
    <row r="30" spans="1:117">
      <c r="A30" t="s">
        <v>72</v>
      </c>
      <c r="B30">
        <v>0</v>
      </c>
      <c r="C30">
        <v>0</v>
      </c>
      <c r="D30">
        <v>46.96</v>
      </c>
      <c r="E30">
        <v>0</v>
      </c>
      <c r="F30">
        <v>0</v>
      </c>
      <c r="G30">
        <v>77.45</v>
      </c>
      <c r="H30">
        <v>0</v>
      </c>
      <c r="I30">
        <v>0</v>
      </c>
      <c r="J30">
        <v>95.63</v>
      </c>
      <c r="K30">
        <v>686.07</v>
      </c>
      <c r="L30">
        <v>413.81</v>
      </c>
      <c r="M30">
        <v>92.59</v>
      </c>
      <c r="N30">
        <v>121.71</v>
      </c>
      <c r="O30">
        <v>127.6</v>
      </c>
      <c r="P30">
        <v>127.75</v>
      </c>
      <c r="Q30">
        <v>20.96</v>
      </c>
      <c r="R30">
        <v>43.71</v>
      </c>
      <c r="S30">
        <v>27.05</v>
      </c>
      <c r="T30">
        <v>1.62</v>
      </c>
      <c r="U30">
        <v>382.5</v>
      </c>
      <c r="V30">
        <v>20.8</v>
      </c>
      <c r="W30">
        <v>33.380000000000003</v>
      </c>
      <c r="X30">
        <v>98.87</v>
      </c>
      <c r="Y30">
        <v>0</v>
      </c>
      <c r="Z30">
        <v>6.52</v>
      </c>
      <c r="AA30">
        <v>28.1</v>
      </c>
      <c r="AB30">
        <v>44.22</v>
      </c>
      <c r="AC30">
        <v>32.08</v>
      </c>
      <c r="AD30">
        <v>40.4</v>
      </c>
      <c r="AE30">
        <v>53.79</v>
      </c>
      <c r="AF30">
        <v>9.66</v>
      </c>
      <c r="AG30">
        <v>45.1</v>
      </c>
      <c r="AH30">
        <v>167.1</v>
      </c>
      <c r="AI30">
        <v>54.11</v>
      </c>
      <c r="AJ30">
        <v>0</v>
      </c>
      <c r="AK30">
        <v>60.68</v>
      </c>
      <c r="AL30">
        <v>79.38</v>
      </c>
      <c r="AM30">
        <v>0</v>
      </c>
      <c r="AN30">
        <v>0</v>
      </c>
      <c r="AO30">
        <v>8.3699999999999992</v>
      </c>
      <c r="AP30">
        <v>11.53</v>
      </c>
      <c r="AQ30">
        <v>17</v>
      </c>
      <c r="AR30">
        <v>22.08</v>
      </c>
      <c r="AS30">
        <v>26.6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3158.4099999999994</v>
      </c>
    </row>
    <row r="31" spans="1:117">
      <c r="A31" t="s">
        <v>73</v>
      </c>
      <c r="B31">
        <v>0</v>
      </c>
      <c r="C31">
        <v>0</v>
      </c>
      <c r="D31">
        <v>46.96</v>
      </c>
      <c r="E31">
        <v>0</v>
      </c>
      <c r="F31">
        <v>0</v>
      </c>
      <c r="G31">
        <v>77.45</v>
      </c>
      <c r="H31">
        <v>0</v>
      </c>
      <c r="I31">
        <v>0</v>
      </c>
      <c r="J31">
        <v>95.63</v>
      </c>
      <c r="K31">
        <v>686.07</v>
      </c>
      <c r="L31">
        <v>413.81</v>
      </c>
      <c r="M31">
        <v>92.59</v>
      </c>
      <c r="N31">
        <v>121.71</v>
      </c>
      <c r="O31">
        <v>127.6</v>
      </c>
      <c r="P31">
        <v>127.75</v>
      </c>
      <c r="Q31">
        <v>20.96</v>
      </c>
      <c r="R31">
        <v>43.71</v>
      </c>
      <c r="S31">
        <v>27.05</v>
      </c>
      <c r="T31">
        <v>1.62</v>
      </c>
      <c r="U31">
        <v>382.5</v>
      </c>
      <c r="V31">
        <v>20.8</v>
      </c>
      <c r="W31">
        <v>33.380000000000003</v>
      </c>
      <c r="X31">
        <v>98.87</v>
      </c>
      <c r="Y31">
        <v>0</v>
      </c>
      <c r="Z31">
        <v>6.52</v>
      </c>
      <c r="AA31">
        <v>28.1</v>
      </c>
      <c r="AB31">
        <v>44.22</v>
      </c>
      <c r="AC31">
        <v>32.08</v>
      </c>
      <c r="AD31">
        <v>40.4</v>
      </c>
      <c r="AE31">
        <v>53.79</v>
      </c>
      <c r="AF31">
        <v>9.66</v>
      </c>
      <c r="AG31">
        <v>45.1</v>
      </c>
      <c r="AH31">
        <v>167.1</v>
      </c>
      <c r="AI31">
        <v>54.11</v>
      </c>
      <c r="AJ31">
        <v>0</v>
      </c>
      <c r="AK31">
        <v>60.68</v>
      </c>
      <c r="AL31">
        <v>79.38</v>
      </c>
      <c r="AM31">
        <v>0</v>
      </c>
      <c r="AN31">
        <v>0</v>
      </c>
      <c r="AO31">
        <v>8.3699999999999992</v>
      </c>
      <c r="AP31">
        <v>11.53</v>
      </c>
      <c r="AQ31">
        <v>17</v>
      </c>
      <c r="AR31">
        <v>38.64</v>
      </c>
      <c r="AS31">
        <v>29.56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3177.9299999999994</v>
      </c>
    </row>
    <row r="32" spans="1:117">
      <c r="A32" t="s">
        <v>74</v>
      </c>
      <c r="B32">
        <v>0</v>
      </c>
      <c r="C32">
        <v>0</v>
      </c>
      <c r="D32">
        <v>46.96</v>
      </c>
      <c r="E32">
        <v>0</v>
      </c>
      <c r="F32">
        <v>0</v>
      </c>
      <c r="G32">
        <v>77.45</v>
      </c>
      <c r="H32">
        <v>0</v>
      </c>
      <c r="I32">
        <v>0</v>
      </c>
      <c r="J32">
        <v>95.63</v>
      </c>
      <c r="K32">
        <v>686.07</v>
      </c>
      <c r="L32">
        <v>413.81</v>
      </c>
      <c r="M32">
        <v>92.59</v>
      </c>
      <c r="N32">
        <v>121.71</v>
      </c>
      <c r="O32">
        <v>127.6</v>
      </c>
      <c r="P32">
        <v>127.75</v>
      </c>
      <c r="Q32">
        <v>20.96</v>
      </c>
      <c r="R32">
        <v>43.71</v>
      </c>
      <c r="S32">
        <v>27.05</v>
      </c>
      <c r="T32">
        <v>1.62</v>
      </c>
      <c r="U32">
        <v>382.5</v>
      </c>
      <c r="V32">
        <v>20.8</v>
      </c>
      <c r="W32">
        <v>33.380000000000003</v>
      </c>
      <c r="X32">
        <v>98.87</v>
      </c>
      <c r="Y32">
        <v>0</v>
      </c>
      <c r="Z32">
        <v>6.52</v>
      </c>
      <c r="AA32">
        <v>28.1</v>
      </c>
      <c r="AB32">
        <v>44.22</v>
      </c>
      <c r="AC32">
        <v>32.08</v>
      </c>
      <c r="AD32">
        <v>40.4</v>
      </c>
      <c r="AE32">
        <v>53.79</v>
      </c>
      <c r="AF32">
        <v>9.66</v>
      </c>
      <c r="AG32">
        <v>45.1</v>
      </c>
      <c r="AH32">
        <v>167.1</v>
      </c>
      <c r="AI32">
        <v>17.559999999999999</v>
      </c>
      <c r="AJ32">
        <v>0</v>
      </c>
      <c r="AK32">
        <v>60.68</v>
      </c>
      <c r="AL32">
        <v>79.38</v>
      </c>
      <c r="AM32">
        <v>0</v>
      </c>
      <c r="AN32">
        <v>0</v>
      </c>
      <c r="AO32">
        <v>8.3699999999999992</v>
      </c>
      <c r="AP32">
        <v>11.53</v>
      </c>
      <c r="AQ32">
        <v>0</v>
      </c>
      <c r="AR32">
        <v>38.64</v>
      </c>
      <c r="AS32">
        <v>29.56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3124.3799999999992</v>
      </c>
    </row>
    <row r="33" spans="1:117">
      <c r="A33" t="s">
        <v>75</v>
      </c>
      <c r="B33">
        <v>0</v>
      </c>
      <c r="C33">
        <v>0</v>
      </c>
      <c r="D33">
        <v>46.96</v>
      </c>
      <c r="E33">
        <v>0</v>
      </c>
      <c r="F33">
        <v>0</v>
      </c>
      <c r="G33">
        <v>77.45</v>
      </c>
      <c r="H33">
        <v>0</v>
      </c>
      <c r="I33">
        <v>0</v>
      </c>
      <c r="J33">
        <v>95.63</v>
      </c>
      <c r="K33">
        <v>686.07</v>
      </c>
      <c r="L33">
        <v>413.81</v>
      </c>
      <c r="M33">
        <v>92.59</v>
      </c>
      <c r="N33">
        <v>121.71</v>
      </c>
      <c r="O33">
        <v>127.6</v>
      </c>
      <c r="P33">
        <v>127.75</v>
      </c>
      <c r="Q33">
        <v>20.96</v>
      </c>
      <c r="R33">
        <v>43.71</v>
      </c>
      <c r="S33">
        <v>27.05</v>
      </c>
      <c r="T33">
        <v>1.62</v>
      </c>
      <c r="U33">
        <v>382.5</v>
      </c>
      <c r="V33">
        <v>20.8</v>
      </c>
      <c r="W33">
        <v>33.380000000000003</v>
      </c>
      <c r="X33">
        <v>98.87</v>
      </c>
      <c r="Y33">
        <v>0</v>
      </c>
      <c r="Z33">
        <v>6.52</v>
      </c>
      <c r="AA33">
        <v>28.1</v>
      </c>
      <c r="AB33">
        <v>44.22</v>
      </c>
      <c r="AC33">
        <v>32.08</v>
      </c>
      <c r="AD33">
        <v>40.4</v>
      </c>
      <c r="AE33">
        <v>53.79</v>
      </c>
      <c r="AF33">
        <v>9.66</v>
      </c>
      <c r="AG33">
        <v>45.1</v>
      </c>
      <c r="AH33">
        <v>167.1</v>
      </c>
      <c r="AI33">
        <v>17.559999999999999</v>
      </c>
      <c r="AJ33">
        <v>0</v>
      </c>
      <c r="AK33">
        <v>60.68</v>
      </c>
      <c r="AL33">
        <v>79.38</v>
      </c>
      <c r="AM33">
        <v>0</v>
      </c>
      <c r="AN33">
        <v>0</v>
      </c>
      <c r="AO33">
        <v>8.68</v>
      </c>
      <c r="AP33">
        <v>11.53</v>
      </c>
      <c r="AQ33">
        <v>0</v>
      </c>
      <c r="AR33">
        <v>38.64</v>
      </c>
      <c r="AS33">
        <v>29.56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3124.6899999999991</v>
      </c>
    </row>
    <row r="34" spans="1:117">
      <c r="A34" t="s">
        <v>76</v>
      </c>
      <c r="B34">
        <v>0</v>
      </c>
      <c r="C34">
        <v>0</v>
      </c>
      <c r="D34">
        <v>46.96</v>
      </c>
      <c r="E34">
        <v>0</v>
      </c>
      <c r="F34">
        <v>0</v>
      </c>
      <c r="G34">
        <v>77.45</v>
      </c>
      <c r="H34">
        <v>0</v>
      </c>
      <c r="I34">
        <v>0</v>
      </c>
      <c r="J34">
        <v>95.63</v>
      </c>
      <c r="K34">
        <v>686.07</v>
      </c>
      <c r="L34">
        <v>413.81</v>
      </c>
      <c r="M34">
        <v>92.59</v>
      </c>
      <c r="N34">
        <v>121.71</v>
      </c>
      <c r="O34">
        <v>127.6</v>
      </c>
      <c r="P34">
        <v>127.75</v>
      </c>
      <c r="Q34">
        <v>20.96</v>
      </c>
      <c r="R34">
        <v>43.71</v>
      </c>
      <c r="S34">
        <v>27.05</v>
      </c>
      <c r="T34">
        <v>1.62</v>
      </c>
      <c r="U34">
        <v>382.5</v>
      </c>
      <c r="V34">
        <v>20.8</v>
      </c>
      <c r="W34">
        <v>33.380000000000003</v>
      </c>
      <c r="X34">
        <v>98.87</v>
      </c>
      <c r="Y34">
        <v>0</v>
      </c>
      <c r="Z34">
        <v>6.52</v>
      </c>
      <c r="AA34">
        <v>28.1</v>
      </c>
      <c r="AB34">
        <v>44.22</v>
      </c>
      <c r="AC34">
        <v>32.08</v>
      </c>
      <c r="AD34">
        <v>40.4</v>
      </c>
      <c r="AE34">
        <v>53.79</v>
      </c>
      <c r="AF34">
        <v>9.66</v>
      </c>
      <c r="AG34">
        <v>45.1</v>
      </c>
      <c r="AH34">
        <v>167.1</v>
      </c>
      <c r="AI34">
        <v>17.559999999999999</v>
      </c>
      <c r="AJ34">
        <v>0</v>
      </c>
      <c r="AK34">
        <v>60.68</v>
      </c>
      <c r="AL34">
        <v>79.38</v>
      </c>
      <c r="AM34">
        <v>0</v>
      </c>
      <c r="AN34">
        <v>0</v>
      </c>
      <c r="AO34">
        <v>8.9600000000000009</v>
      </c>
      <c r="AP34">
        <v>11.53</v>
      </c>
      <c r="AQ34">
        <v>0</v>
      </c>
      <c r="AR34">
        <v>38.64</v>
      </c>
      <c r="AS34">
        <v>29.56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3124.9699999999993</v>
      </c>
    </row>
    <row r="35" spans="1:117">
      <c r="A35" t="s">
        <v>77</v>
      </c>
      <c r="B35">
        <v>0</v>
      </c>
      <c r="C35">
        <v>0</v>
      </c>
      <c r="D35">
        <v>46.96</v>
      </c>
      <c r="E35">
        <v>0</v>
      </c>
      <c r="F35">
        <v>0</v>
      </c>
      <c r="G35">
        <v>77.45</v>
      </c>
      <c r="H35">
        <v>0</v>
      </c>
      <c r="I35">
        <v>0</v>
      </c>
      <c r="J35">
        <v>93.64</v>
      </c>
      <c r="K35">
        <v>686.07</v>
      </c>
      <c r="L35">
        <v>413.81</v>
      </c>
      <c r="M35">
        <v>92.59</v>
      </c>
      <c r="N35">
        <v>121.71</v>
      </c>
      <c r="O35">
        <v>127.6</v>
      </c>
      <c r="P35">
        <v>127.75</v>
      </c>
      <c r="Q35">
        <v>20.96</v>
      </c>
      <c r="R35">
        <v>43.71</v>
      </c>
      <c r="S35">
        <v>27.05</v>
      </c>
      <c r="T35">
        <v>1.62</v>
      </c>
      <c r="U35">
        <v>399.38</v>
      </c>
      <c r="V35">
        <v>20.8</v>
      </c>
      <c r="W35">
        <v>33.380000000000003</v>
      </c>
      <c r="X35">
        <v>98.87</v>
      </c>
      <c r="Y35">
        <v>0</v>
      </c>
      <c r="Z35">
        <v>6.52</v>
      </c>
      <c r="AA35">
        <v>28.1</v>
      </c>
      <c r="AB35">
        <v>44.22</v>
      </c>
      <c r="AC35">
        <v>32.08</v>
      </c>
      <c r="AD35">
        <v>40.4</v>
      </c>
      <c r="AE35">
        <v>53.79</v>
      </c>
      <c r="AF35">
        <v>9.66</v>
      </c>
      <c r="AG35">
        <v>45.1</v>
      </c>
      <c r="AH35">
        <v>167.1</v>
      </c>
      <c r="AI35">
        <v>17.559999999999999</v>
      </c>
      <c r="AJ35">
        <v>0</v>
      </c>
      <c r="AK35">
        <v>60.68</v>
      </c>
      <c r="AL35">
        <v>79.38</v>
      </c>
      <c r="AM35">
        <v>0</v>
      </c>
      <c r="AN35">
        <v>0</v>
      </c>
      <c r="AO35">
        <v>9.11</v>
      </c>
      <c r="AP35">
        <v>8.33</v>
      </c>
      <c r="AQ35">
        <v>0</v>
      </c>
      <c r="AR35">
        <v>38.64</v>
      </c>
      <c r="AS35">
        <v>26.6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3133.849999999999</v>
      </c>
    </row>
    <row r="36" spans="1:117">
      <c r="A36" t="s">
        <v>78</v>
      </c>
      <c r="B36">
        <v>0</v>
      </c>
      <c r="C36">
        <v>0</v>
      </c>
      <c r="D36">
        <v>46.96</v>
      </c>
      <c r="E36">
        <v>0</v>
      </c>
      <c r="F36">
        <v>0</v>
      </c>
      <c r="G36">
        <v>77.45</v>
      </c>
      <c r="H36">
        <v>0</v>
      </c>
      <c r="I36">
        <v>0</v>
      </c>
      <c r="J36">
        <v>93.64</v>
      </c>
      <c r="K36">
        <v>686.07</v>
      </c>
      <c r="L36">
        <v>413.81</v>
      </c>
      <c r="M36">
        <v>92.59</v>
      </c>
      <c r="N36">
        <v>121.71</v>
      </c>
      <c r="O36">
        <v>127.6</v>
      </c>
      <c r="P36">
        <v>127.75</v>
      </c>
      <c r="Q36">
        <v>20.96</v>
      </c>
      <c r="R36">
        <v>43.71</v>
      </c>
      <c r="S36">
        <v>27.05</v>
      </c>
      <c r="T36">
        <v>1.62</v>
      </c>
      <c r="U36">
        <v>399.38</v>
      </c>
      <c r="V36">
        <v>20.8</v>
      </c>
      <c r="W36">
        <v>33.380000000000003</v>
      </c>
      <c r="X36">
        <v>98.87</v>
      </c>
      <c r="Y36">
        <v>0</v>
      </c>
      <c r="Z36">
        <v>6.52</v>
      </c>
      <c r="AA36">
        <v>28.1</v>
      </c>
      <c r="AB36">
        <v>44.22</v>
      </c>
      <c r="AC36">
        <v>32.08</v>
      </c>
      <c r="AD36">
        <v>40.4</v>
      </c>
      <c r="AE36">
        <v>53.79</v>
      </c>
      <c r="AF36">
        <v>9.66</v>
      </c>
      <c r="AG36">
        <v>45.1</v>
      </c>
      <c r="AH36">
        <v>167.1</v>
      </c>
      <c r="AI36">
        <v>17.559999999999999</v>
      </c>
      <c r="AJ36">
        <v>0</v>
      </c>
      <c r="AK36">
        <v>60.68</v>
      </c>
      <c r="AL36">
        <v>79.38</v>
      </c>
      <c r="AM36">
        <v>0</v>
      </c>
      <c r="AN36">
        <v>0</v>
      </c>
      <c r="AO36">
        <v>9.27</v>
      </c>
      <c r="AP36">
        <v>8.33</v>
      </c>
      <c r="AQ36">
        <v>0</v>
      </c>
      <c r="AR36">
        <v>38.64</v>
      </c>
      <c r="AS36">
        <v>26.6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3134.0099999999989</v>
      </c>
    </row>
    <row r="37" spans="1:117">
      <c r="A37" t="s">
        <v>79</v>
      </c>
      <c r="B37">
        <v>0</v>
      </c>
      <c r="C37">
        <v>0</v>
      </c>
      <c r="D37">
        <v>46.96</v>
      </c>
      <c r="E37">
        <v>0</v>
      </c>
      <c r="F37">
        <v>0</v>
      </c>
      <c r="G37">
        <v>77.45</v>
      </c>
      <c r="H37">
        <v>0</v>
      </c>
      <c r="I37">
        <v>0</v>
      </c>
      <c r="J37">
        <v>93.64</v>
      </c>
      <c r="K37">
        <v>686.07</v>
      </c>
      <c r="L37">
        <v>413.81</v>
      </c>
      <c r="M37">
        <v>92.59</v>
      </c>
      <c r="N37">
        <v>121.71</v>
      </c>
      <c r="O37">
        <v>127.6</v>
      </c>
      <c r="P37">
        <v>127.75</v>
      </c>
      <c r="Q37">
        <v>20.96</v>
      </c>
      <c r="R37">
        <v>43.71</v>
      </c>
      <c r="S37">
        <v>27.05</v>
      </c>
      <c r="T37">
        <v>1.62</v>
      </c>
      <c r="U37">
        <v>399.38</v>
      </c>
      <c r="V37">
        <v>20.8</v>
      </c>
      <c r="W37">
        <v>33.380000000000003</v>
      </c>
      <c r="X37">
        <v>98.87</v>
      </c>
      <c r="Y37">
        <v>0</v>
      </c>
      <c r="Z37">
        <v>6.52</v>
      </c>
      <c r="AA37">
        <v>28.1</v>
      </c>
      <c r="AB37">
        <v>44.22</v>
      </c>
      <c r="AC37">
        <v>32.08</v>
      </c>
      <c r="AD37">
        <v>40.4</v>
      </c>
      <c r="AE37">
        <v>53.79</v>
      </c>
      <c r="AF37">
        <v>9.66</v>
      </c>
      <c r="AG37">
        <v>45.1</v>
      </c>
      <c r="AH37">
        <v>167.1</v>
      </c>
      <c r="AI37">
        <v>17.559999999999999</v>
      </c>
      <c r="AJ37">
        <v>0</v>
      </c>
      <c r="AK37">
        <v>60.68</v>
      </c>
      <c r="AL37">
        <v>79.38</v>
      </c>
      <c r="AM37">
        <v>0</v>
      </c>
      <c r="AN37">
        <v>0</v>
      </c>
      <c r="AO37">
        <v>9.27</v>
      </c>
      <c r="AP37">
        <v>8.33</v>
      </c>
      <c r="AQ37">
        <v>0</v>
      </c>
      <c r="AR37">
        <v>41.95</v>
      </c>
      <c r="AS37">
        <v>26.6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3137.3199999999988</v>
      </c>
    </row>
    <row r="38" spans="1:117">
      <c r="A38" t="s">
        <v>80</v>
      </c>
      <c r="B38">
        <v>0</v>
      </c>
      <c r="C38">
        <v>0</v>
      </c>
      <c r="D38">
        <v>46.96</v>
      </c>
      <c r="E38">
        <v>0</v>
      </c>
      <c r="F38">
        <v>0</v>
      </c>
      <c r="G38">
        <v>77.45</v>
      </c>
      <c r="H38">
        <v>0</v>
      </c>
      <c r="I38">
        <v>0</v>
      </c>
      <c r="J38">
        <v>93.64</v>
      </c>
      <c r="K38">
        <v>686.07</v>
      </c>
      <c r="L38">
        <v>413.81</v>
      </c>
      <c r="M38">
        <v>92.59</v>
      </c>
      <c r="N38">
        <v>121.71</v>
      </c>
      <c r="O38">
        <v>127.6</v>
      </c>
      <c r="P38">
        <v>127.75</v>
      </c>
      <c r="Q38">
        <v>20.96</v>
      </c>
      <c r="R38">
        <v>43.71</v>
      </c>
      <c r="S38">
        <v>27.05</v>
      </c>
      <c r="T38">
        <v>1.62</v>
      </c>
      <c r="U38">
        <v>399.38</v>
      </c>
      <c r="V38">
        <v>20.8</v>
      </c>
      <c r="W38">
        <v>33.380000000000003</v>
      </c>
      <c r="X38">
        <v>98.87</v>
      </c>
      <c r="Y38">
        <v>0</v>
      </c>
      <c r="Z38">
        <v>6.52</v>
      </c>
      <c r="AA38">
        <v>28.1</v>
      </c>
      <c r="AB38">
        <v>44.22</v>
      </c>
      <c r="AC38">
        <v>32.08</v>
      </c>
      <c r="AD38">
        <v>40.4</v>
      </c>
      <c r="AE38">
        <v>53.79</v>
      </c>
      <c r="AF38">
        <v>9.66</v>
      </c>
      <c r="AG38">
        <v>45.1</v>
      </c>
      <c r="AH38">
        <v>167.1</v>
      </c>
      <c r="AI38">
        <v>17.559999999999999</v>
      </c>
      <c r="AJ38">
        <v>0</v>
      </c>
      <c r="AK38">
        <v>60.68</v>
      </c>
      <c r="AL38">
        <v>79.38</v>
      </c>
      <c r="AM38">
        <v>0</v>
      </c>
      <c r="AN38">
        <v>0</v>
      </c>
      <c r="AO38">
        <v>9.27</v>
      </c>
      <c r="AP38">
        <v>8.33</v>
      </c>
      <c r="AQ38">
        <v>0</v>
      </c>
      <c r="AR38">
        <v>41.95</v>
      </c>
      <c r="AS38">
        <v>26.6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3137.3199999999988</v>
      </c>
    </row>
    <row r="39" spans="1:117">
      <c r="A39" t="s">
        <v>81</v>
      </c>
      <c r="B39">
        <v>0</v>
      </c>
      <c r="C39">
        <v>0</v>
      </c>
      <c r="D39">
        <v>46.96</v>
      </c>
      <c r="E39">
        <v>0</v>
      </c>
      <c r="F39">
        <v>0</v>
      </c>
      <c r="G39">
        <v>77.45</v>
      </c>
      <c r="H39">
        <v>0</v>
      </c>
      <c r="I39">
        <v>0</v>
      </c>
      <c r="J39">
        <v>93.64</v>
      </c>
      <c r="K39">
        <v>686.07</v>
      </c>
      <c r="L39">
        <v>413.81</v>
      </c>
      <c r="M39">
        <v>92.59</v>
      </c>
      <c r="N39">
        <v>121.71</v>
      </c>
      <c r="O39">
        <v>127.6</v>
      </c>
      <c r="P39">
        <v>127.75</v>
      </c>
      <c r="Q39">
        <v>20.96</v>
      </c>
      <c r="R39">
        <v>43.71</v>
      </c>
      <c r="S39">
        <v>27.05</v>
      </c>
      <c r="T39">
        <v>1.62</v>
      </c>
      <c r="U39">
        <v>399.38</v>
      </c>
      <c r="V39">
        <v>20.8</v>
      </c>
      <c r="W39">
        <v>33.380000000000003</v>
      </c>
      <c r="X39">
        <v>98.87</v>
      </c>
      <c r="Y39">
        <v>0</v>
      </c>
      <c r="Z39">
        <v>6.52</v>
      </c>
      <c r="AA39">
        <v>28.1</v>
      </c>
      <c r="AB39">
        <v>44.22</v>
      </c>
      <c r="AC39">
        <v>32.08</v>
      </c>
      <c r="AD39">
        <v>40.4</v>
      </c>
      <c r="AE39">
        <v>53.79</v>
      </c>
      <c r="AF39">
        <v>9.66</v>
      </c>
      <c r="AG39">
        <v>45.1</v>
      </c>
      <c r="AH39">
        <v>167.1</v>
      </c>
      <c r="AI39">
        <v>17.559999999999999</v>
      </c>
      <c r="AJ39">
        <v>0</v>
      </c>
      <c r="AK39">
        <v>60.68</v>
      </c>
      <c r="AL39">
        <v>79.38</v>
      </c>
      <c r="AM39">
        <v>0</v>
      </c>
      <c r="AN39">
        <v>0</v>
      </c>
      <c r="AO39">
        <v>9.41</v>
      </c>
      <c r="AP39">
        <v>8.33</v>
      </c>
      <c r="AQ39">
        <v>0</v>
      </c>
      <c r="AR39">
        <v>38.64</v>
      </c>
      <c r="AS39">
        <v>36.049999999999997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3143.599999999999</v>
      </c>
    </row>
    <row r="40" spans="1:117">
      <c r="A40" t="s">
        <v>82</v>
      </c>
      <c r="B40">
        <v>0</v>
      </c>
      <c r="C40">
        <v>0</v>
      </c>
      <c r="D40">
        <v>46.96</v>
      </c>
      <c r="E40">
        <v>0</v>
      </c>
      <c r="F40">
        <v>0</v>
      </c>
      <c r="G40">
        <v>77.45</v>
      </c>
      <c r="H40">
        <v>0</v>
      </c>
      <c r="I40">
        <v>0</v>
      </c>
      <c r="J40">
        <v>93.64</v>
      </c>
      <c r="K40">
        <v>686.07</v>
      </c>
      <c r="L40">
        <v>413.81</v>
      </c>
      <c r="M40">
        <v>92.59</v>
      </c>
      <c r="N40">
        <v>121.71</v>
      </c>
      <c r="O40">
        <v>127.6</v>
      </c>
      <c r="P40">
        <v>127.75</v>
      </c>
      <c r="Q40">
        <v>20.96</v>
      </c>
      <c r="R40">
        <v>43.71</v>
      </c>
      <c r="S40">
        <v>27.05</v>
      </c>
      <c r="T40">
        <v>1.62</v>
      </c>
      <c r="U40">
        <v>399.38</v>
      </c>
      <c r="V40">
        <v>20.8</v>
      </c>
      <c r="W40">
        <v>33.380000000000003</v>
      </c>
      <c r="X40">
        <v>98.87</v>
      </c>
      <c r="Y40">
        <v>0</v>
      </c>
      <c r="Z40">
        <v>6.52</v>
      </c>
      <c r="AA40">
        <v>28.1</v>
      </c>
      <c r="AB40">
        <v>44.22</v>
      </c>
      <c r="AC40">
        <v>32.08</v>
      </c>
      <c r="AD40">
        <v>40.4</v>
      </c>
      <c r="AE40">
        <v>53.79</v>
      </c>
      <c r="AF40">
        <v>9.66</v>
      </c>
      <c r="AG40">
        <v>45.1</v>
      </c>
      <c r="AH40">
        <v>167.1</v>
      </c>
      <c r="AI40">
        <v>17.559999999999999</v>
      </c>
      <c r="AJ40">
        <v>0</v>
      </c>
      <c r="AK40">
        <v>60.68</v>
      </c>
      <c r="AL40">
        <v>79.38</v>
      </c>
      <c r="AM40">
        <v>0</v>
      </c>
      <c r="AN40">
        <v>0</v>
      </c>
      <c r="AO40">
        <v>9.41</v>
      </c>
      <c r="AP40">
        <v>8.33</v>
      </c>
      <c r="AQ40">
        <v>0</v>
      </c>
      <c r="AR40">
        <v>38.64</v>
      </c>
      <c r="AS40">
        <v>36.049999999999997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3143.599999999999</v>
      </c>
    </row>
    <row r="41" spans="1:117">
      <c r="A41" t="s">
        <v>83</v>
      </c>
      <c r="B41">
        <v>0</v>
      </c>
      <c r="C41">
        <v>0</v>
      </c>
      <c r="D41">
        <v>46.96</v>
      </c>
      <c r="E41">
        <v>0</v>
      </c>
      <c r="F41">
        <v>0</v>
      </c>
      <c r="G41">
        <v>77.45</v>
      </c>
      <c r="H41">
        <v>0</v>
      </c>
      <c r="I41">
        <v>0</v>
      </c>
      <c r="J41">
        <v>93.64</v>
      </c>
      <c r="K41">
        <v>686.07</v>
      </c>
      <c r="L41">
        <v>413.81</v>
      </c>
      <c r="M41">
        <v>92.59</v>
      </c>
      <c r="N41">
        <v>121.71</v>
      </c>
      <c r="O41">
        <v>127.6</v>
      </c>
      <c r="P41">
        <v>127.75</v>
      </c>
      <c r="Q41">
        <v>20.96</v>
      </c>
      <c r="R41">
        <v>43.71</v>
      </c>
      <c r="S41">
        <v>27.05</v>
      </c>
      <c r="T41">
        <v>1.62</v>
      </c>
      <c r="U41">
        <v>399.38</v>
      </c>
      <c r="V41">
        <v>20.8</v>
      </c>
      <c r="W41">
        <v>33.380000000000003</v>
      </c>
      <c r="X41">
        <v>98.87</v>
      </c>
      <c r="Y41">
        <v>0</v>
      </c>
      <c r="Z41">
        <v>6.52</v>
      </c>
      <c r="AA41">
        <v>28.1</v>
      </c>
      <c r="AB41">
        <v>44.22</v>
      </c>
      <c r="AC41">
        <v>32.08</v>
      </c>
      <c r="AD41">
        <v>40.4</v>
      </c>
      <c r="AE41">
        <v>53.79</v>
      </c>
      <c r="AF41">
        <v>9.66</v>
      </c>
      <c r="AG41">
        <v>45.1</v>
      </c>
      <c r="AH41">
        <v>167.1</v>
      </c>
      <c r="AI41">
        <v>17.559999999999999</v>
      </c>
      <c r="AJ41">
        <v>0</v>
      </c>
      <c r="AK41">
        <v>60.68</v>
      </c>
      <c r="AL41">
        <v>79.38</v>
      </c>
      <c r="AM41">
        <v>0</v>
      </c>
      <c r="AN41">
        <v>0</v>
      </c>
      <c r="AO41">
        <v>3.97</v>
      </c>
      <c r="AP41">
        <v>8.33</v>
      </c>
      <c r="AQ41">
        <v>0</v>
      </c>
      <c r="AR41">
        <v>38.64</v>
      </c>
      <c r="AS41">
        <v>29.56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3131.6699999999987</v>
      </c>
    </row>
    <row r="42" spans="1:117">
      <c r="A42" t="s">
        <v>84</v>
      </c>
      <c r="B42">
        <v>0</v>
      </c>
      <c r="C42">
        <v>0</v>
      </c>
      <c r="D42">
        <v>46.96</v>
      </c>
      <c r="E42">
        <v>0</v>
      </c>
      <c r="F42">
        <v>0</v>
      </c>
      <c r="G42">
        <v>77.45</v>
      </c>
      <c r="H42">
        <v>0</v>
      </c>
      <c r="I42">
        <v>0</v>
      </c>
      <c r="J42">
        <v>93.64</v>
      </c>
      <c r="K42">
        <v>686.07</v>
      </c>
      <c r="L42">
        <v>413.81</v>
      </c>
      <c r="M42">
        <v>92.59</v>
      </c>
      <c r="N42">
        <v>121.71</v>
      </c>
      <c r="O42">
        <v>127.6</v>
      </c>
      <c r="P42">
        <v>127.75</v>
      </c>
      <c r="Q42">
        <v>20.96</v>
      </c>
      <c r="R42">
        <v>43.71</v>
      </c>
      <c r="S42">
        <v>27.05</v>
      </c>
      <c r="T42">
        <v>1.62</v>
      </c>
      <c r="U42">
        <v>399.38</v>
      </c>
      <c r="V42">
        <v>20.8</v>
      </c>
      <c r="W42">
        <v>33.380000000000003</v>
      </c>
      <c r="X42">
        <v>98.87</v>
      </c>
      <c r="Y42">
        <v>0</v>
      </c>
      <c r="Z42">
        <v>6.52</v>
      </c>
      <c r="AA42">
        <v>24.33</v>
      </c>
      <c r="AB42">
        <v>44.22</v>
      </c>
      <c r="AC42">
        <v>32.08</v>
      </c>
      <c r="AD42">
        <v>40.4</v>
      </c>
      <c r="AE42">
        <v>53.79</v>
      </c>
      <c r="AF42">
        <v>9.66</v>
      </c>
      <c r="AG42">
        <v>45.1</v>
      </c>
      <c r="AH42">
        <v>167.1</v>
      </c>
      <c r="AI42">
        <v>17.559999999999999</v>
      </c>
      <c r="AJ42">
        <v>0</v>
      </c>
      <c r="AK42">
        <v>60.68</v>
      </c>
      <c r="AL42">
        <v>79.38</v>
      </c>
      <c r="AM42">
        <v>0</v>
      </c>
      <c r="AN42">
        <v>0</v>
      </c>
      <c r="AO42">
        <v>3.97</v>
      </c>
      <c r="AP42">
        <v>8.33</v>
      </c>
      <c r="AQ42">
        <v>0</v>
      </c>
      <c r="AR42">
        <v>45.27</v>
      </c>
      <c r="AS42">
        <v>29.56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3134.5299999999988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77.45</v>
      </c>
      <c r="H43">
        <v>0</v>
      </c>
      <c r="I43">
        <v>0</v>
      </c>
      <c r="J43">
        <v>93.64</v>
      </c>
      <c r="K43">
        <v>686.07</v>
      </c>
      <c r="L43">
        <v>413.81</v>
      </c>
      <c r="M43">
        <v>92.59</v>
      </c>
      <c r="N43">
        <v>121.71</v>
      </c>
      <c r="O43">
        <v>127.6</v>
      </c>
      <c r="P43">
        <v>127.75</v>
      </c>
      <c r="Q43">
        <v>20.96</v>
      </c>
      <c r="R43">
        <v>43.71</v>
      </c>
      <c r="S43">
        <v>27.05</v>
      </c>
      <c r="T43">
        <v>1.62</v>
      </c>
      <c r="U43">
        <v>399.38</v>
      </c>
      <c r="V43">
        <v>20.8</v>
      </c>
      <c r="W43">
        <v>33.380000000000003</v>
      </c>
      <c r="X43">
        <v>98.87</v>
      </c>
      <c r="Y43">
        <v>0</v>
      </c>
      <c r="Z43">
        <v>6.52</v>
      </c>
      <c r="AA43">
        <v>13.99</v>
      </c>
      <c r="AB43">
        <v>44.22</v>
      </c>
      <c r="AC43">
        <v>32.08</v>
      </c>
      <c r="AD43">
        <v>40.4</v>
      </c>
      <c r="AE43">
        <v>53.79</v>
      </c>
      <c r="AF43">
        <v>9.66</v>
      </c>
      <c r="AG43">
        <v>45.1</v>
      </c>
      <c r="AH43">
        <v>167.1</v>
      </c>
      <c r="AI43">
        <v>17.559999999999999</v>
      </c>
      <c r="AJ43">
        <v>0</v>
      </c>
      <c r="AK43">
        <v>60.68</v>
      </c>
      <c r="AL43">
        <v>79.38</v>
      </c>
      <c r="AM43">
        <v>0</v>
      </c>
      <c r="AN43">
        <v>0</v>
      </c>
      <c r="AO43">
        <v>5.41</v>
      </c>
      <c r="AP43">
        <v>8.33</v>
      </c>
      <c r="AQ43">
        <v>0</v>
      </c>
      <c r="AR43">
        <v>30.91</v>
      </c>
      <c r="AS43">
        <v>29.56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3111.0299999999988</v>
      </c>
    </row>
    <row r="44" spans="1:117">
      <c r="A44" t="s">
        <v>86</v>
      </c>
      <c r="B44">
        <v>0</v>
      </c>
      <c r="C44">
        <v>0</v>
      </c>
      <c r="D44">
        <v>46.72</v>
      </c>
      <c r="E44">
        <v>0</v>
      </c>
      <c r="F44">
        <v>0</v>
      </c>
      <c r="G44">
        <v>77.45</v>
      </c>
      <c r="H44">
        <v>0</v>
      </c>
      <c r="I44">
        <v>0</v>
      </c>
      <c r="J44">
        <v>93.64</v>
      </c>
      <c r="K44">
        <v>686.07</v>
      </c>
      <c r="L44">
        <v>413.81</v>
      </c>
      <c r="M44">
        <v>92.59</v>
      </c>
      <c r="N44">
        <v>121.71</v>
      </c>
      <c r="O44">
        <v>127.6</v>
      </c>
      <c r="P44">
        <v>127.75</v>
      </c>
      <c r="Q44">
        <v>20.96</v>
      </c>
      <c r="R44">
        <v>43.71</v>
      </c>
      <c r="S44">
        <v>27.05</v>
      </c>
      <c r="T44">
        <v>1.62</v>
      </c>
      <c r="U44">
        <v>399.38</v>
      </c>
      <c r="V44">
        <v>20.8</v>
      </c>
      <c r="W44">
        <v>33.380000000000003</v>
      </c>
      <c r="X44">
        <v>98.87</v>
      </c>
      <c r="Y44">
        <v>0</v>
      </c>
      <c r="Z44">
        <v>6.52</v>
      </c>
      <c r="AA44">
        <v>0</v>
      </c>
      <c r="AB44">
        <v>44.22</v>
      </c>
      <c r="AC44">
        <v>32.08</v>
      </c>
      <c r="AD44">
        <v>40.4</v>
      </c>
      <c r="AE44">
        <v>53.79</v>
      </c>
      <c r="AF44">
        <v>9.66</v>
      </c>
      <c r="AG44">
        <v>45.1</v>
      </c>
      <c r="AH44">
        <v>167.1</v>
      </c>
      <c r="AI44">
        <v>17.559999999999999</v>
      </c>
      <c r="AJ44">
        <v>0</v>
      </c>
      <c r="AK44">
        <v>60.68</v>
      </c>
      <c r="AL44">
        <v>79.38</v>
      </c>
      <c r="AM44">
        <v>0</v>
      </c>
      <c r="AN44">
        <v>0</v>
      </c>
      <c r="AO44">
        <v>5.41</v>
      </c>
      <c r="AP44">
        <v>8.33</v>
      </c>
      <c r="AQ44">
        <v>0</v>
      </c>
      <c r="AR44">
        <v>30.91</v>
      </c>
      <c r="AS44">
        <v>29.56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3097.0399999999991</v>
      </c>
    </row>
    <row r="45" spans="1:117">
      <c r="A45" t="s">
        <v>87</v>
      </c>
      <c r="B45">
        <v>0</v>
      </c>
      <c r="C45">
        <v>0</v>
      </c>
      <c r="D45">
        <v>46.72</v>
      </c>
      <c r="E45">
        <v>0</v>
      </c>
      <c r="F45">
        <v>0</v>
      </c>
      <c r="G45">
        <v>77.45</v>
      </c>
      <c r="H45">
        <v>0</v>
      </c>
      <c r="I45">
        <v>0</v>
      </c>
      <c r="J45">
        <v>93.64</v>
      </c>
      <c r="K45">
        <v>686.07</v>
      </c>
      <c r="L45">
        <v>413.81</v>
      </c>
      <c r="M45">
        <v>92.59</v>
      </c>
      <c r="N45">
        <v>121.71</v>
      </c>
      <c r="O45">
        <v>127.6</v>
      </c>
      <c r="P45">
        <v>127.75</v>
      </c>
      <c r="Q45">
        <v>20.96</v>
      </c>
      <c r="R45">
        <v>43.71</v>
      </c>
      <c r="S45">
        <v>27.05</v>
      </c>
      <c r="T45">
        <v>1.62</v>
      </c>
      <c r="U45">
        <v>399.38</v>
      </c>
      <c r="V45">
        <v>20.8</v>
      </c>
      <c r="W45">
        <v>33.380000000000003</v>
      </c>
      <c r="X45">
        <v>98.87</v>
      </c>
      <c r="Y45">
        <v>0</v>
      </c>
      <c r="Z45">
        <v>6.52</v>
      </c>
      <c r="AA45">
        <v>0</v>
      </c>
      <c r="AB45">
        <v>44.22</v>
      </c>
      <c r="AC45">
        <v>32.08</v>
      </c>
      <c r="AD45">
        <v>40.4</v>
      </c>
      <c r="AE45">
        <v>53.79</v>
      </c>
      <c r="AF45">
        <v>9.66</v>
      </c>
      <c r="AG45">
        <v>45.1</v>
      </c>
      <c r="AH45">
        <v>167.1</v>
      </c>
      <c r="AI45">
        <v>17.559999999999999</v>
      </c>
      <c r="AJ45">
        <v>0</v>
      </c>
      <c r="AK45">
        <v>60.68</v>
      </c>
      <c r="AL45">
        <v>79.38</v>
      </c>
      <c r="AM45">
        <v>0</v>
      </c>
      <c r="AN45">
        <v>0</v>
      </c>
      <c r="AO45">
        <v>5.41</v>
      </c>
      <c r="AP45">
        <v>8.33</v>
      </c>
      <c r="AQ45">
        <v>0</v>
      </c>
      <c r="AR45">
        <v>30.91</v>
      </c>
      <c r="AS45">
        <v>29.56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2.88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3098.4799999999991</v>
      </c>
    </row>
    <row r="46" spans="1:117">
      <c r="A46" t="s">
        <v>88</v>
      </c>
      <c r="B46">
        <v>0</v>
      </c>
      <c r="C46">
        <v>0</v>
      </c>
      <c r="D46">
        <v>46.72</v>
      </c>
      <c r="E46">
        <v>0</v>
      </c>
      <c r="F46">
        <v>0</v>
      </c>
      <c r="G46">
        <v>77.45</v>
      </c>
      <c r="H46">
        <v>0</v>
      </c>
      <c r="I46">
        <v>0</v>
      </c>
      <c r="J46">
        <v>93.64</v>
      </c>
      <c r="K46">
        <v>686.07</v>
      </c>
      <c r="L46">
        <v>413.81</v>
      </c>
      <c r="M46">
        <v>92.59</v>
      </c>
      <c r="N46">
        <v>121.71</v>
      </c>
      <c r="O46">
        <v>127.6</v>
      </c>
      <c r="P46">
        <v>127.75</v>
      </c>
      <c r="Q46">
        <v>20.96</v>
      </c>
      <c r="R46">
        <v>43.71</v>
      </c>
      <c r="S46">
        <v>27.05</v>
      </c>
      <c r="T46">
        <v>1.62</v>
      </c>
      <c r="U46">
        <v>399.38</v>
      </c>
      <c r="V46">
        <v>20.8</v>
      </c>
      <c r="W46">
        <v>33.380000000000003</v>
      </c>
      <c r="X46">
        <v>98.87</v>
      </c>
      <c r="Y46">
        <v>0</v>
      </c>
      <c r="Z46">
        <v>6.52</v>
      </c>
      <c r="AA46">
        <v>0</v>
      </c>
      <c r="AB46">
        <v>44.22</v>
      </c>
      <c r="AC46">
        <v>32.08</v>
      </c>
      <c r="AD46">
        <v>40.4</v>
      </c>
      <c r="AE46">
        <v>53.79</v>
      </c>
      <c r="AF46">
        <v>9.66</v>
      </c>
      <c r="AG46">
        <v>45.1</v>
      </c>
      <c r="AH46">
        <v>167.1</v>
      </c>
      <c r="AI46">
        <v>17.559999999999999</v>
      </c>
      <c r="AJ46">
        <v>0</v>
      </c>
      <c r="AK46">
        <v>60.68</v>
      </c>
      <c r="AL46">
        <v>79.38</v>
      </c>
      <c r="AM46">
        <v>0</v>
      </c>
      <c r="AN46">
        <v>0</v>
      </c>
      <c r="AO46">
        <v>5.41</v>
      </c>
      <c r="AP46">
        <v>8.33</v>
      </c>
      <c r="AQ46">
        <v>0</v>
      </c>
      <c r="AR46">
        <v>30.91</v>
      </c>
      <c r="AS46">
        <v>29.56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2.88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3098.4799999999991</v>
      </c>
    </row>
    <row r="47" spans="1:117">
      <c r="A47" t="s">
        <v>89</v>
      </c>
      <c r="B47">
        <v>0</v>
      </c>
      <c r="C47">
        <v>0</v>
      </c>
      <c r="D47">
        <v>46.72</v>
      </c>
      <c r="E47">
        <v>0</v>
      </c>
      <c r="F47">
        <v>0</v>
      </c>
      <c r="G47">
        <v>77.45</v>
      </c>
      <c r="H47">
        <v>0</v>
      </c>
      <c r="I47">
        <v>0</v>
      </c>
      <c r="J47">
        <v>93.64</v>
      </c>
      <c r="K47">
        <v>686.07</v>
      </c>
      <c r="L47">
        <v>413.81</v>
      </c>
      <c r="M47">
        <v>92.59</v>
      </c>
      <c r="N47">
        <v>121.71</v>
      </c>
      <c r="O47">
        <v>127.6</v>
      </c>
      <c r="P47">
        <v>127.75</v>
      </c>
      <c r="Q47">
        <v>20.96</v>
      </c>
      <c r="R47">
        <v>43.71</v>
      </c>
      <c r="S47">
        <v>27.05</v>
      </c>
      <c r="T47">
        <v>1.62</v>
      </c>
      <c r="U47">
        <v>399.38</v>
      </c>
      <c r="V47">
        <v>20.8</v>
      </c>
      <c r="W47">
        <v>33.380000000000003</v>
      </c>
      <c r="X47">
        <v>98.87</v>
      </c>
      <c r="Y47">
        <v>0</v>
      </c>
      <c r="Z47">
        <v>6.52</v>
      </c>
      <c r="AA47">
        <v>0</v>
      </c>
      <c r="AB47">
        <v>44.22</v>
      </c>
      <c r="AC47">
        <v>32.08</v>
      </c>
      <c r="AD47">
        <v>40.4</v>
      </c>
      <c r="AE47">
        <v>53.79</v>
      </c>
      <c r="AF47">
        <v>9.66</v>
      </c>
      <c r="AG47">
        <v>45.1</v>
      </c>
      <c r="AH47">
        <v>167.1</v>
      </c>
      <c r="AI47">
        <v>17.559999999999999</v>
      </c>
      <c r="AJ47">
        <v>0</v>
      </c>
      <c r="AK47">
        <v>60.68</v>
      </c>
      <c r="AL47">
        <v>79.38</v>
      </c>
      <c r="AM47">
        <v>0</v>
      </c>
      <c r="AN47">
        <v>0</v>
      </c>
      <c r="AO47">
        <v>6.14</v>
      </c>
      <c r="AP47">
        <v>8.33</v>
      </c>
      <c r="AQ47">
        <v>0</v>
      </c>
      <c r="AR47">
        <v>30.91</v>
      </c>
      <c r="AS47">
        <v>29.56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3099.2099999999991</v>
      </c>
    </row>
    <row r="48" spans="1:117">
      <c r="A48" t="s">
        <v>90</v>
      </c>
      <c r="B48">
        <v>0</v>
      </c>
      <c r="C48">
        <v>0</v>
      </c>
      <c r="D48">
        <v>46.72</v>
      </c>
      <c r="E48">
        <v>0</v>
      </c>
      <c r="F48">
        <v>0</v>
      </c>
      <c r="G48">
        <v>77.45</v>
      </c>
      <c r="H48">
        <v>0</v>
      </c>
      <c r="I48">
        <v>0</v>
      </c>
      <c r="J48">
        <v>93.64</v>
      </c>
      <c r="K48">
        <v>686.07</v>
      </c>
      <c r="L48">
        <v>413.81</v>
      </c>
      <c r="M48">
        <v>92.59</v>
      </c>
      <c r="N48">
        <v>121.71</v>
      </c>
      <c r="O48">
        <v>127.6</v>
      </c>
      <c r="P48">
        <v>127.75</v>
      </c>
      <c r="Q48">
        <v>20.96</v>
      </c>
      <c r="R48">
        <v>43.71</v>
      </c>
      <c r="S48">
        <v>27.05</v>
      </c>
      <c r="T48">
        <v>1.62</v>
      </c>
      <c r="U48">
        <v>399.38</v>
      </c>
      <c r="V48">
        <v>20.8</v>
      </c>
      <c r="W48">
        <v>33.380000000000003</v>
      </c>
      <c r="X48">
        <v>98.87</v>
      </c>
      <c r="Y48">
        <v>0</v>
      </c>
      <c r="Z48">
        <v>6.52</v>
      </c>
      <c r="AA48">
        <v>0</v>
      </c>
      <c r="AB48">
        <v>44.22</v>
      </c>
      <c r="AC48">
        <v>32.08</v>
      </c>
      <c r="AD48">
        <v>40.4</v>
      </c>
      <c r="AE48">
        <v>53.79</v>
      </c>
      <c r="AF48">
        <v>9.66</v>
      </c>
      <c r="AG48">
        <v>45.1</v>
      </c>
      <c r="AH48">
        <v>167.1</v>
      </c>
      <c r="AI48">
        <v>17.559999999999999</v>
      </c>
      <c r="AJ48">
        <v>0</v>
      </c>
      <c r="AK48">
        <v>60.68</v>
      </c>
      <c r="AL48">
        <v>79.38</v>
      </c>
      <c r="AM48">
        <v>0</v>
      </c>
      <c r="AN48">
        <v>0</v>
      </c>
      <c r="AO48">
        <v>6.14</v>
      </c>
      <c r="AP48">
        <v>8.33</v>
      </c>
      <c r="AQ48">
        <v>0</v>
      </c>
      <c r="AR48">
        <v>30.91</v>
      </c>
      <c r="AS48">
        <v>29.56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3099.2099999999991</v>
      </c>
    </row>
    <row r="49" spans="1:117">
      <c r="A49" t="s">
        <v>91</v>
      </c>
      <c r="B49">
        <v>0</v>
      </c>
      <c r="C49">
        <v>0</v>
      </c>
      <c r="D49">
        <v>46.72</v>
      </c>
      <c r="E49">
        <v>0</v>
      </c>
      <c r="F49">
        <v>0</v>
      </c>
      <c r="G49">
        <v>77.45</v>
      </c>
      <c r="H49">
        <v>0</v>
      </c>
      <c r="I49">
        <v>0</v>
      </c>
      <c r="J49">
        <v>93.64</v>
      </c>
      <c r="K49">
        <v>686.07</v>
      </c>
      <c r="L49">
        <v>413.81</v>
      </c>
      <c r="M49">
        <v>92.59</v>
      </c>
      <c r="N49">
        <v>121.71</v>
      </c>
      <c r="O49">
        <v>127.6</v>
      </c>
      <c r="P49">
        <v>127.75</v>
      </c>
      <c r="Q49">
        <v>20.96</v>
      </c>
      <c r="R49">
        <v>43.71</v>
      </c>
      <c r="S49">
        <v>27.05</v>
      </c>
      <c r="T49">
        <v>1.62</v>
      </c>
      <c r="U49">
        <v>399.38</v>
      </c>
      <c r="V49">
        <v>20.8</v>
      </c>
      <c r="W49">
        <v>33.380000000000003</v>
      </c>
      <c r="X49">
        <v>98.87</v>
      </c>
      <c r="Y49">
        <v>0</v>
      </c>
      <c r="Z49">
        <v>6.52</v>
      </c>
      <c r="AA49">
        <v>0</v>
      </c>
      <c r="AB49">
        <v>44.22</v>
      </c>
      <c r="AC49">
        <v>32.08</v>
      </c>
      <c r="AD49">
        <v>40.4</v>
      </c>
      <c r="AE49">
        <v>53.79</v>
      </c>
      <c r="AF49">
        <v>9.66</v>
      </c>
      <c r="AG49">
        <v>45.1</v>
      </c>
      <c r="AH49">
        <v>167.1</v>
      </c>
      <c r="AI49">
        <v>17.559999999999999</v>
      </c>
      <c r="AJ49">
        <v>0</v>
      </c>
      <c r="AK49">
        <v>60.68</v>
      </c>
      <c r="AL49">
        <v>79.38</v>
      </c>
      <c r="AM49">
        <v>0</v>
      </c>
      <c r="AN49">
        <v>0</v>
      </c>
      <c r="AO49">
        <v>6.14</v>
      </c>
      <c r="AP49">
        <v>8.33</v>
      </c>
      <c r="AQ49">
        <v>0</v>
      </c>
      <c r="AR49">
        <v>30.91</v>
      </c>
      <c r="AS49">
        <v>29.56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3099.2099999999991</v>
      </c>
    </row>
    <row r="50" spans="1:117">
      <c r="A50" t="s">
        <v>92</v>
      </c>
      <c r="B50">
        <v>0</v>
      </c>
      <c r="C50">
        <v>0</v>
      </c>
      <c r="D50">
        <v>46.72</v>
      </c>
      <c r="E50">
        <v>0</v>
      </c>
      <c r="F50">
        <v>0</v>
      </c>
      <c r="G50">
        <v>77.45</v>
      </c>
      <c r="H50">
        <v>0</v>
      </c>
      <c r="I50">
        <v>0</v>
      </c>
      <c r="J50">
        <v>93.64</v>
      </c>
      <c r="K50">
        <v>686.07</v>
      </c>
      <c r="L50">
        <v>413.81</v>
      </c>
      <c r="M50">
        <v>92.59</v>
      </c>
      <c r="N50">
        <v>121.71</v>
      </c>
      <c r="O50">
        <v>127.6</v>
      </c>
      <c r="P50">
        <v>127.75</v>
      </c>
      <c r="Q50">
        <v>20.96</v>
      </c>
      <c r="R50">
        <v>43.71</v>
      </c>
      <c r="S50">
        <v>27.05</v>
      </c>
      <c r="T50">
        <v>1.62</v>
      </c>
      <c r="U50">
        <v>399.38</v>
      </c>
      <c r="V50">
        <v>20.8</v>
      </c>
      <c r="W50">
        <v>33.380000000000003</v>
      </c>
      <c r="X50">
        <v>98.87</v>
      </c>
      <c r="Y50">
        <v>0</v>
      </c>
      <c r="Z50">
        <v>6.52</v>
      </c>
      <c r="AA50">
        <v>0</v>
      </c>
      <c r="AB50">
        <v>44.22</v>
      </c>
      <c r="AC50">
        <v>32.08</v>
      </c>
      <c r="AD50">
        <v>40.4</v>
      </c>
      <c r="AE50">
        <v>53.79</v>
      </c>
      <c r="AF50">
        <v>9.66</v>
      </c>
      <c r="AG50">
        <v>45.1</v>
      </c>
      <c r="AH50">
        <v>167.1</v>
      </c>
      <c r="AI50">
        <v>17.559999999999999</v>
      </c>
      <c r="AJ50">
        <v>0</v>
      </c>
      <c r="AK50">
        <v>60.68</v>
      </c>
      <c r="AL50">
        <v>79.38</v>
      </c>
      <c r="AM50">
        <v>0</v>
      </c>
      <c r="AN50">
        <v>0</v>
      </c>
      <c r="AO50">
        <v>6.14</v>
      </c>
      <c r="AP50">
        <v>8.33</v>
      </c>
      <c r="AQ50">
        <v>0</v>
      </c>
      <c r="AR50">
        <v>30.91</v>
      </c>
      <c r="AS50">
        <v>29.56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3099.2099999999991</v>
      </c>
    </row>
    <row r="51" spans="1:117">
      <c r="A51" t="s">
        <v>93</v>
      </c>
      <c r="B51">
        <v>0</v>
      </c>
      <c r="C51">
        <v>0</v>
      </c>
      <c r="D51">
        <v>46.37</v>
      </c>
      <c r="E51">
        <v>0</v>
      </c>
      <c r="F51">
        <v>0</v>
      </c>
      <c r="G51">
        <v>77.209999999999994</v>
      </c>
      <c r="H51">
        <v>0</v>
      </c>
      <c r="I51">
        <v>0</v>
      </c>
      <c r="J51">
        <v>93.64</v>
      </c>
      <c r="K51">
        <v>686.07</v>
      </c>
      <c r="L51">
        <v>413.81</v>
      </c>
      <c r="M51">
        <v>92.59</v>
      </c>
      <c r="N51">
        <v>121.71</v>
      </c>
      <c r="O51">
        <v>127.6</v>
      </c>
      <c r="P51">
        <v>127.75</v>
      </c>
      <c r="Q51">
        <v>20.96</v>
      </c>
      <c r="R51">
        <v>43.71</v>
      </c>
      <c r="S51">
        <v>27.05</v>
      </c>
      <c r="T51">
        <v>1.62</v>
      </c>
      <c r="U51">
        <v>399.38</v>
      </c>
      <c r="V51">
        <v>20.8</v>
      </c>
      <c r="W51">
        <v>33.380000000000003</v>
      </c>
      <c r="X51">
        <v>98.87</v>
      </c>
      <c r="Y51">
        <v>0</v>
      </c>
      <c r="Z51">
        <v>6.52</v>
      </c>
      <c r="AA51">
        <v>0</v>
      </c>
      <c r="AB51">
        <v>44.22</v>
      </c>
      <c r="AC51">
        <v>32.08</v>
      </c>
      <c r="AD51">
        <v>40.4</v>
      </c>
      <c r="AE51">
        <v>53.79</v>
      </c>
      <c r="AF51">
        <v>9.66</v>
      </c>
      <c r="AG51">
        <v>45.1</v>
      </c>
      <c r="AH51">
        <v>167.1</v>
      </c>
      <c r="AI51">
        <v>17.559999999999999</v>
      </c>
      <c r="AJ51">
        <v>0</v>
      </c>
      <c r="AK51">
        <v>60.68</v>
      </c>
      <c r="AL51">
        <v>79.38</v>
      </c>
      <c r="AM51">
        <v>0</v>
      </c>
      <c r="AN51">
        <v>0</v>
      </c>
      <c r="AO51">
        <v>5.53</v>
      </c>
      <c r="AP51">
        <v>8.33</v>
      </c>
      <c r="AQ51">
        <v>0</v>
      </c>
      <c r="AR51">
        <v>30.91</v>
      </c>
      <c r="AS51">
        <v>26.6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3095.0499999999993</v>
      </c>
    </row>
    <row r="52" spans="1:117">
      <c r="A52" t="s">
        <v>94</v>
      </c>
      <c r="B52">
        <v>0</v>
      </c>
      <c r="C52">
        <v>0</v>
      </c>
      <c r="D52">
        <v>46.37</v>
      </c>
      <c r="E52">
        <v>0</v>
      </c>
      <c r="F52">
        <v>0</v>
      </c>
      <c r="G52">
        <v>77.209999999999994</v>
      </c>
      <c r="H52">
        <v>0</v>
      </c>
      <c r="I52">
        <v>0</v>
      </c>
      <c r="J52">
        <v>93.64</v>
      </c>
      <c r="K52">
        <v>686.07</v>
      </c>
      <c r="L52">
        <v>413.81</v>
      </c>
      <c r="M52">
        <v>92.59</v>
      </c>
      <c r="N52">
        <v>121.71</v>
      </c>
      <c r="O52">
        <v>127.6</v>
      </c>
      <c r="P52">
        <v>127.75</v>
      </c>
      <c r="Q52">
        <v>20.96</v>
      </c>
      <c r="R52">
        <v>43.71</v>
      </c>
      <c r="S52">
        <v>27.05</v>
      </c>
      <c r="T52">
        <v>1.62</v>
      </c>
      <c r="U52">
        <v>399.38</v>
      </c>
      <c r="V52">
        <v>20.8</v>
      </c>
      <c r="W52">
        <v>33.380000000000003</v>
      </c>
      <c r="X52">
        <v>98.87</v>
      </c>
      <c r="Y52">
        <v>0</v>
      </c>
      <c r="Z52">
        <v>6.52</v>
      </c>
      <c r="AA52">
        <v>0</v>
      </c>
      <c r="AB52">
        <v>44.22</v>
      </c>
      <c r="AC52">
        <v>32.08</v>
      </c>
      <c r="AD52">
        <v>40.4</v>
      </c>
      <c r="AE52">
        <v>53.79</v>
      </c>
      <c r="AF52">
        <v>9.66</v>
      </c>
      <c r="AG52">
        <v>45.1</v>
      </c>
      <c r="AH52">
        <v>167.1</v>
      </c>
      <c r="AI52">
        <v>17.559999999999999</v>
      </c>
      <c r="AJ52">
        <v>0</v>
      </c>
      <c r="AK52">
        <v>60.68</v>
      </c>
      <c r="AL52">
        <v>79.38</v>
      </c>
      <c r="AM52">
        <v>0</v>
      </c>
      <c r="AN52">
        <v>0</v>
      </c>
      <c r="AO52">
        <v>5.53</v>
      </c>
      <c r="AP52">
        <v>8.33</v>
      </c>
      <c r="AQ52">
        <v>0</v>
      </c>
      <c r="AR52">
        <v>30.91</v>
      </c>
      <c r="AS52">
        <v>26.6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3095.0499999999993</v>
      </c>
    </row>
    <row r="53" spans="1:117">
      <c r="A53" t="s">
        <v>95</v>
      </c>
      <c r="B53">
        <v>0</v>
      </c>
      <c r="C53">
        <v>0</v>
      </c>
      <c r="D53">
        <v>46.37</v>
      </c>
      <c r="E53">
        <v>0</v>
      </c>
      <c r="F53">
        <v>0</v>
      </c>
      <c r="G53">
        <v>77.209999999999994</v>
      </c>
      <c r="H53">
        <v>0</v>
      </c>
      <c r="I53">
        <v>0</v>
      </c>
      <c r="J53">
        <v>93.64</v>
      </c>
      <c r="K53">
        <v>686.07</v>
      </c>
      <c r="L53">
        <v>413.81</v>
      </c>
      <c r="M53">
        <v>92.59</v>
      </c>
      <c r="N53">
        <v>121.71</v>
      </c>
      <c r="O53">
        <v>127.6</v>
      </c>
      <c r="P53">
        <v>127.75</v>
      </c>
      <c r="Q53">
        <v>20.96</v>
      </c>
      <c r="R53">
        <v>43.71</v>
      </c>
      <c r="S53">
        <v>27.05</v>
      </c>
      <c r="T53">
        <v>1.62</v>
      </c>
      <c r="U53">
        <v>399.38</v>
      </c>
      <c r="V53">
        <v>20.8</v>
      </c>
      <c r="W53">
        <v>33.380000000000003</v>
      </c>
      <c r="X53">
        <v>98.87</v>
      </c>
      <c r="Y53">
        <v>0</v>
      </c>
      <c r="Z53">
        <v>6.52</v>
      </c>
      <c r="AA53">
        <v>0</v>
      </c>
      <c r="AB53">
        <v>44.22</v>
      </c>
      <c r="AC53">
        <v>32.08</v>
      </c>
      <c r="AD53">
        <v>40.4</v>
      </c>
      <c r="AE53">
        <v>53.79</v>
      </c>
      <c r="AF53">
        <v>9.66</v>
      </c>
      <c r="AG53">
        <v>45.1</v>
      </c>
      <c r="AH53">
        <v>167.1</v>
      </c>
      <c r="AI53">
        <v>17.559999999999999</v>
      </c>
      <c r="AJ53">
        <v>0</v>
      </c>
      <c r="AK53">
        <v>60.68</v>
      </c>
      <c r="AL53">
        <v>79.38</v>
      </c>
      <c r="AM53">
        <v>0</v>
      </c>
      <c r="AN53">
        <v>0</v>
      </c>
      <c r="AO53">
        <v>5.53</v>
      </c>
      <c r="AP53">
        <v>8.33</v>
      </c>
      <c r="AQ53">
        <v>0</v>
      </c>
      <c r="AR53">
        <v>30.91</v>
      </c>
      <c r="AS53">
        <v>26.6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3095.0499999999993</v>
      </c>
    </row>
    <row r="54" spans="1:117">
      <c r="A54" t="s">
        <v>96</v>
      </c>
      <c r="B54">
        <v>0</v>
      </c>
      <c r="C54">
        <v>0</v>
      </c>
      <c r="D54">
        <v>46.37</v>
      </c>
      <c r="E54">
        <v>0</v>
      </c>
      <c r="F54">
        <v>0</v>
      </c>
      <c r="G54">
        <v>77.209999999999994</v>
      </c>
      <c r="H54">
        <v>0</v>
      </c>
      <c r="I54">
        <v>0</v>
      </c>
      <c r="J54">
        <v>93.64</v>
      </c>
      <c r="K54">
        <v>686.07</v>
      </c>
      <c r="L54">
        <v>413.81</v>
      </c>
      <c r="M54">
        <v>92.59</v>
      </c>
      <c r="N54">
        <v>121.71</v>
      </c>
      <c r="O54">
        <v>127.6</v>
      </c>
      <c r="P54">
        <v>127.75</v>
      </c>
      <c r="Q54">
        <v>20.96</v>
      </c>
      <c r="R54">
        <v>43.71</v>
      </c>
      <c r="S54">
        <v>27.05</v>
      </c>
      <c r="T54">
        <v>1.62</v>
      </c>
      <c r="U54">
        <v>399.38</v>
      </c>
      <c r="V54">
        <v>20.8</v>
      </c>
      <c r="W54">
        <v>33.380000000000003</v>
      </c>
      <c r="X54">
        <v>98.87</v>
      </c>
      <c r="Y54">
        <v>0</v>
      </c>
      <c r="Z54">
        <v>6.52</v>
      </c>
      <c r="AA54">
        <v>0</v>
      </c>
      <c r="AB54">
        <v>44.22</v>
      </c>
      <c r="AC54">
        <v>32.08</v>
      </c>
      <c r="AD54">
        <v>40.4</v>
      </c>
      <c r="AE54">
        <v>53.79</v>
      </c>
      <c r="AF54">
        <v>9.66</v>
      </c>
      <c r="AG54">
        <v>45.1</v>
      </c>
      <c r="AH54">
        <v>167.1</v>
      </c>
      <c r="AI54">
        <v>17.559999999999999</v>
      </c>
      <c r="AJ54">
        <v>0</v>
      </c>
      <c r="AK54">
        <v>60.68</v>
      </c>
      <c r="AL54">
        <v>79.38</v>
      </c>
      <c r="AM54">
        <v>0</v>
      </c>
      <c r="AN54">
        <v>0</v>
      </c>
      <c r="AO54">
        <v>5.53</v>
      </c>
      <c r="AP54">
        <v>8.33</v>
      </c>
      <c r="AQ54">
        <v>0</v>
      </c>
      <c r="AR54">
        <v>30.91</v>
      </c>
      <c r="AS54">
        <v>26.6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4.91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3094.6099999999992</v>
      </c>
    </row>
    <row r="55" spans="1:117">
      <c r="A55" t="s">
        <v>97</v>
      </c>
      <c r="B55">
        <v>0</v>
      </c>
      <c r="C55">
        <v>0</v>
      </c>
      <c r="D55">
        <v>46.37</v>
      </c>
      <c r="E55">
        <v>0</v>
      </c>
      <c r="F55">
        <v>0</v>
      </c>
      <c r="G55">
        <v>77.209999999999994</v>
      </c>
      <c r="H55">
        <v>0</v>
      </c>
      <c r="I55">
        <v>0</v>
      </c>
      <c r="J55">
        <v>93.64</v>
      </c>
      <c r="K55">
        <v>686.07</v>
      </c>
      <c r="L55">
        <v>413.81</v>
      </c>
      <c r="M55">
        <v>92.59</v>
      </c>
      <c r="N55">
        <v>121.71</v>
      </c>
      <c r="O55">
        <v>127.6</v>
      </c>
      <c r="P55">
        <v>127.75</v>
      </c>
      <c r="Q55">
        <v>20.96</v>
      </c>
      <c r="R55">
        <v>43.71</v>
      </c>
      <c r="S55">
        <v>27.05</v>
      </c>
      <c r="T55">
        <v>1.62</v>
      </c>
      <c r="U55">
        <v>399.38</v>
      </c>
      <c r="V55">
        <v>20.8</v>
      </c>
      <c r="W55">
        <v>33.380000000000003</v>
      </c>
      <c r="X55">
        <v>98.87</v>
      </c>
      <c r="Y55">
        <v>0</v>
      </c>
      <c r="Z55">
        <v>6.52</v>
      </c>
      <c r="AA55">
        <v>0</v>
      </c>
      <c r="AB55">
        <v>44.22</v>
      </c>
      <c r="AC55">
        <v>32.08</v>
      </c>
      <c r="AD55">
        <v>40.4</v>
      </c>
      <c r="AE55">
        <v>53.79</v>
      </c>
      <c r="AF55">
        <v>9.66</v>
      </c>
      <c r="AG55">
        <v>45.1</v>
      </c>
      <c r="AH55">
        <v>167.1</v>
      </c>
      <c r="AI55">
        <v>17.559999999999999</v>
      </c>
      <c r="AJ55">
        <v>0</v>
      </c>
      <c r="AK55">
        <v>60.68</v>
      </c>
      <c r="AL55">
        <v>79.38</v>
      </c>
      <c r="AM55">
        <v>0</v>
      </c>
      <c r="AN55">
        <v>0</v>
      </c>
      <c r="AO55">
        <v>5.53</v>
      </c>
      <c r="AP55">
        <v>8.33</v>
      </c>
      <c r="AQ55">
        <v>0</v>
      </c>
      <c r="AR55">
        <v>30.91</v>
      </c>
      <c r="AS55">
        <v>26.6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3.92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3093.6199999999994</v>
      </c>
    </row>
    <row r="56" spans="1:117">
      <c r="A56" t="s">
        <v>98</v>
      </c>
      <c r="B56">
        <v>0</v>
      </c>
      <c r="C56">
        <v>0</v>
      </c>
      <c r="D56">
        <v>46.37</v>
      </c>
      <c r="E56">
        <v>0</v>
      </c>
      <c r="F56">
        <v>0</v>
      </c>
      <c r="G56">
        <v>77.209999999999994</v>
      </c>
      <c r="H56">
        <v>0</v>
      </c>
      <c r="I56">
        <v>0</v>
      </c>
      <c r="J56">
        <v>93.64</v>
      </c>
      <c r="K56">
        <v>686.07</v>
      </c>
      <c r="L56">
        <v>413.81</v>
      </c>
      <c r="M56">
        <v>92.59</v>
      </c>
      <c r="N56">
        <v>121.71</v>
      </c>
      <c r="O56">
        <v>127.6</v>
      </c>
      <c r="P56">
        <v>127.75</v>
      </c>
      <c r="Q56">
        <v>20.96</v>
      </c>
      <c r="R56">
        <v>43.71</v>
      </c>
      <c r="S56">
        <v>27.05</v>
      </c>
      <c r="T56">
        <v>1.62</v>
      </c>
      <c r="U56">
        <v>399.38</v>
      </c>
      <c r="V56">
        <v>20.8</v>
      </c>
      <c r="W56">
        <v>33.380000000000003</v>
      </c>
      <c r="X56">
        <v>98.87</v>
      </c>
      <c r="Y56">
        <v>0</v>
      </c>
      <c r="Z56">
        <v>6.52</v>
      </c>
      <c r="AA56">
        <v>0</v>
      </c>
      <c r="AB56">
        <v>44.22</v>
      </c>
      <c r="AC56">
        <v>32.08</v>
      </c>
      <c r="AD56">
        <v>40.4</v>
      </c>
      <c r="AE56">
        <v>53.79</v>
      </c>
      <c r="AF56">
        <v>9.66</v>
      </c>
      <c r="AG56">
        <v>45.1</v>
      </c>
      <c r="AH56">
        <v>167.1</v>
      </c>
      <c r="AI56">
        <v>17.559999999999999</v>
      </c>
      <c r="AJ56">
        <v>0</v>
      </c>
      <c r="AK56">
        <v>60.68</v>
      </c>
      <c r="AL56">
        <v>79.38</v>
      </c>
      <c r="AM56">
        <v>0</v>
      </c>
      <c r="AN56">
        <v>0</v>
      </c>
      <c r="AO56">
        <v>5.53</v>
      </c>
      <c r="AP56">
        <v>8.33</v>
      </c>
      <c r="AQ56">
        <v>0</v>
      </c>
      <c r="AR56">
        <v>30.91</v>
      </c>
      <c r="AS56">
        <v>26.6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4.91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3094.6099999999992</v>
      </c>
    </row>
    <row r="57" spans="1:117">
      <c r="A57" t="s">
        <v>99</v>
      </c>
      <c r="B57">
        <v>0</v>
      </c>
      <c r="C57">
        <v>0</v>
      </c>
      <c r="D57">
        <v>46.37</v>
      </c>
      <c r="E57">
        <v>0</v>
      </c>
      <c r="F57">
        <v>0</v>
      </c>
      <c r="G57">
        <v>77.209999999999994</v>
      </c>
      <c r="H57">
        <v>0</v>
      </c>
      <c r="I57">
        <v>0</v>
      </c>
      <c r="J57">
        <v>93.64</v>
      </c>
      <c r="K57">
        <v>686.07</v>
      </c>
      <c r="L57">
        <v>413.81</v>
      </c>
      <c r="M57">
        <v>92.59</v>
      </c>
      <c r="N57">
        <v>121.71</v>
      </c>
      <c r="O57">
        <v>127.6</v>
      </c>
      <c r="P57">
        <v>127.75</v>
      </c>
      <c r="Q57">
        <v>20.96</v>
      </c>
      <c r="R57">
        <v>43.71</v>
      </c>
      <c r="S57">
        <v>27.05</v>
      </c>
      <c r="T57">
        <v>1.62</v>
      </c>
      <c r="U57">
        <v>399.38</v>
      </c>
      <c r="V57">
        <v>20.8</v>
      </c>
      <c r="W57">
        <v>33.380000000000003</v>
      </c>
      <c r="X57">
        <v>98.87</v>
      </c>
      <c r="Y57">
        <v>0</v>
      </c>
      <c r="Z57">
        <v>6.52</v>
      </c>
      <c r="AA57">
        <v>0</v>
      </c>
      <c r="AB57">
        <v>44.22</v>
      </c>
      <c r="AC57">
        <v>32.08</v>
      </c>
      <c r="AD57">
        <v>40.4</v>
      </c>
      <c r="AE57">
        <v>53.79</v>
      </c>
      <c r="AF57">
        <v>9.66</v>
      </c>
      <c r="AG57">
        <v>45.1</v>
      </c>
      <c r="AH57">
        <v>167.1</v>
      </c>
      <c r="AI57">
        <v>17.559999999999999</v>
      </c>
      <c r="AJ57">
        <v>0</v>
      </c>
      <c r="AK57">
        <v>60.68</v>
      </c>
      <c r="AL57">
        <v>79.38</v>
      </c>
      <c r="AM57">
        <v>0</v>
      </c>
      <c r="AN57">
        <v>0</v>
      </c>
      <c r="AO57">
        <v>4.26</v>
      </c>
      <c r="AP57">
        <v>8.33</v>
      </c>
      <c r="AQ57">
        <v>0</v>
      </c>
      <c r="AR57">
        <v>30.91</v>
      </c>
      <c r="AS57">
        <v>26.6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3093.7799999999993</v>
      </c>
    </row>
    <row r="58" spans="1:117">
      <c r="A58" t="s">
        <v>100</v>
      </c>
      <c r="B58">
        <v>0</v>
      </c>
      <c r="C58">
        <v>0</v>
      </c>
      <c r="D58">
        <v>46.37</v>
      </c>
      <c r="E58">
        <v>0</v>
      </c>
      <c r="F58">
        <v>0</v>
      </c>
      <c r="G58">
        <v>77.209999999999994</v>
      </c>
      <c r="H58">
        <v>0</v>
      </c>
      <c r="I58">
        <v>0</v>
      </c>
      <c r="J58">
        <v>93.64</v>
      </c>
      <c r="K58">
        <v>686.07</v>
      </c>
      <c r="L58">
        <v>413.81</v>
      </c>
      <c r="M58">
        <v>92.59</v>
      </c>
      <c r="N58">
        <v>121.71</v>
      </c>
      <c r="O58">
        <v>127.6</v>
      </c>
      <c r="P58">
        <v>127.75</v>
      </c>
      <c r="Q58">
        <v>20.96</v>
      </c>
      <c r="R58">
        <v>43.71</v>
      </c>
      <c r="S58">
        <v>27.05</v>
      </c>
      <c r="T58">
        <v>1.62</v>
      </c>
      <c r="U58">
        <v>399.38</v>
      </c>
      <c r="V58">
        <v>20.8</v>
      </c>
      <c r="W58">
        <v>33.380000000000003</v>
      </c>
      <c r="X58">
        <v>98.87</v>
      </c>
      <c r="Y58">
        <v>0</v>
      </c>
      <c r="Z58">
        <v>6.52</v>
      </c>
      <c r="AA58">
        <v>0</v>
      </c>
      <c r="AB58">
        <v>44.22</v>
      </c>
      <c r="AC58">
        <v>32.08</v>
      </c>
      <c r="AD58">
        <v>40.4</v>
      </c>
      <c r="AE58">
        <v>53.79</v>
      </c>
      <c r="AF58">
        <v>9.66</v>
      </c>
      <c r="AG58">
        <v>45.1</v>
      </c>
      <c r="AH58">
        <v>167.1</v>
      </c>
      <c r="AI58">
        <v>17.559999999999999</v>
      </c>
      <c r="AJ58">
        <v>0</v>
      </c>
      <c r="AK58">
        <v>60.68</v>
      </c>
      <c r="AL58">
        <v>79.38</v>
      </c>
      <c r="AM58">
        <v>0</v>
      </c>
      <c r="AN58">
        <v>0</v>
      </c>
      <c r="AO58">
        <v>4.26</v>
      </c>
      <c r="AP58">
        <v>8.33</v>
      </c>
      <c r="AQ58">
        <v>0</v>
      </c>
      <c r="AR58">
        <v>30.91</v>
      </c>
      <c r="AS58">
        <v>26.6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3093.7799999999993</v>
      </c>
    </row>
    <row r="59" spans="1:117">
      <c r="A59" t="s">
        <v>101</v>
      </c>
      <c r="B59">
        <v>0</v>
      </c>
      <c r="C59">
        <v>0</v>
      </c>
      <c r="D59">
        <v>46.37</v>
      </c>
      <c r="E59">
        <v>0</v>
      </c>
      <c r="F59">
        <v>0</v>
      </c>
      <c r="G59">
        <v>77.209999999999994</v>
      </c>
      <c r="H59">
        <v>0</v>
      </c>
      <c r="I59">
        <v>0</v>
      </c>
      <c r="J59">
        <v>93.64</v>
      </c>
      <c r="K59">
        <v>686.07</v>
      </c>
      <c r="L59">
        <v>413.81</v>
      </c>
      <c r="M59">
        <v>92.59</v>
      </c>
      <c r="N59">
        <v>121.71</v>
      </c>
      <c r="O59">
        <v>127.6</v>
      </c>
      <c r="P59">
        <v>127.75</v>
      </c>
      <c r="Q59">
        <v>20.96</v>
      </c>
      <c r="R59">
        <v>43.71</v>
      </c>
      <c r="S59">
        <v>27.05</v>
      </c>
      <c r="T59">
        <v>1.62</v>
      </c>
      <c r="U59">
        <v>399.38</v>
      </c>
      <c r="V59">
        <v>20.8</v>
      </c>
      <c r="W59">
        <v>33.380000000000003</v>
      </c>
      <c r="X59">
        <v>98.87</v>
      </c>
      <c r="Y59">
        <v>0</v>
      </c>
      <c r="Z59">
        <v>6.52</v>
      </c>
      <c r="AA59">
        <v>14.05</v>
      </c>
      <c r="AB59">
        <v>44.22</v>
      </c>
      <c r="AC59">
        <v>32.08</v>
      </c>
      <c r="AD59">
        <v>40.4</v>
      </c>
      <c r="AE59">
        <v>53.79</v>
      </c>
      <c r="AF59">
        <v>9.66</v>
      </c>
      <c r="AG59">
        <v>45.1</v>
      </c>
      <c r="AH59">
        <v>167.1</v>
      </c>
      <c r="AI59">
        <v>3.51</v>
      </c>
      <c r="AJ59">
        <v>0</v>
      </c>
      <c r="AK59">
        <v>60.68</v>
      </c>
      <c r="AL59">
        <v>79.38</v>
      </c>
      <c r="AM59">
        <v>5.12</v>
      </c>
      <c r="AN59">
        <v>0</v>
      </c>
      <c r="AO59">
        <v>4.26</v>
      </c>
      <c r="AP59">
        <v>8.33</v>
      </c>
      <c r="AQ59">
        <v>0</v>
      </c>
      <c r="AR59">
        <v>35.33</v>
      </c>
      <c r="AS59">
        <v>26.6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3103.3199999999997</v>
      </c>
    </row>
    <row r="60" spans="1:117">
      <c r="A60" t="s">
        <v>102</v>
      </c>
      <c r="B60">
        <v>0</v>
      </c>
      <c r="C60">
        <v>0</v>
      </c>
      <c r="D60">
        <v>46.37</v>
      </c>
      <c r="E60">
        <v>0</v>
      </c>
      <c r="F60">
        <v>0</v>
      </c>
      <c r="G60">
        <v>77.209999999999994</v>
      </c>
      <c r="H60">
        <v>0</v>
      </c>
      <c r="I60">
        <v>0</v>
      </c>
      <c r="J60">
        <v>93.64</v>
      </c>
      <c r="K60">
        <v>686.07</v>
      </c>
      <c r="L60">
        <v>413.81</v>
      </c>
      <c r="M60">
        <v>92.59</v>
      </c>
      <c r="N60">
        <v>121.71</v>
      </c>
      <c r="O60">
        <v>127.6</v>
      </c>
      <c r="P60">
        <v>127.75</v>
      </c>
      <c r="Q60">
        <v>20.96</v>
      </c>
      <c r="R60">
        <v>43.71</v>
      </c>
      <c r="S60">
        <v>27.05</v>
      </c>
      <c r="T60">
        <v>1.62</v>
      </c>
      <c r="U60">
        <v>399.38</v>
      </c>
      <c r="V60">
        <v>20.8</v>
      </c>
      <c r="W60">
        <v>33.380000000000003</v>
      </c>
      <c r="X60">
        <v>98.87</v>
      </c>
      <c r="Y60">
        <v>0</v>
      </c>
      <c r="Z60">
        <v>6.52</v>
      </c>
      <c r="AA60">
        <v>14.05</v>
      </c>
      <c r="AB60">
        <v>44.22</v>
      </c>
      <c r="AC60">
        <v>32.08</v>
      </c>
      <c r="AD60">
        <v>40.4</v>
      </c>
      <c r="AE60">
        <v>53.79</v>
      </c>
      <c r="AF60">
        <v>9.66</v>
      </c>
      <c r="AG60">
        <v>45.1</v>
      </c>
      <c r="AH60">
        <v>167.1</v>
      </c>
      <c r="AI60">
        <v>3.51</v>
      </c>
      <c r="AJ60">
        <v>0</v>
      </c>
      <c r="AK60">
        <v>60.68</v>
      </c>
      <c r="AL60">
        <v>79.38</v>
      </c>
      <c r="AM60">
        <v>5.12</v>
      </c>
      <c r="AN60">
        <v>0</v>
      </c>
      <c r="AO60">
        <v>4.26</v>
      </c>
      <c r="AP60">
        <v>8.33</v>
      </c>
      <c r="AQ60">
        <v>0</v>
      </c>
      <c r="AR60">
        <v>35.33</v>
      </c>
      <c r="AS60">
        <v>26.6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3103.3199999999997</v>
      </c>
    </row>
    <row r="61" spans="1:117">
      <c r="A61" t="s">
        <v>103</v>
      </c>
      <c r="B61">
        <v>0</v>
      </c>
      <c r="C61">
        <v>0</v>
      </c>
      <c r="D61">
        <v>46.37</v>
      </c>
      <c r="E61">
        <v>0</v>
      </c>
      <c r="F61">
        <v>0</v>
      </c>
      <c r="G61">
        <v>77.209999999999994</v>
      </c>
      <c r="H61">
        <v>0</v>
      </c>
      <c r="I61">
        <v>0</v>
      </c>
      <c r="J61">
        <v>93.64</v>
      </c>
      <c r="K61">
        <v>686.07</v>
      </c>
      <c r="L61">
        <v>413.81</v>
      </c>
      <c r="M61">
        <v>92.59</v>
      </c>
      <c r="N61">
        <v>121.71</v>
      </c>
      <c r="O61">
        <v>127.6</v>
      </c>
      <c r="P61">
        <v>127.75</v>
      </c>
      <c r="Q61">
        <v>20.96</v>
      </c>
      <c r="R61">
        <v>43.71</v>
      </c>
      <c r="S61">
        <v>27.05</v>
      </c>
      <c r="T61">
        <v>1.62</v>
      </c>
      <c r="U61">
        <v>399.38</v>
      </c>
      <c r="V61">
        <v>20.8</v>
      </c>
      <c r="W61">
        <v>33.380000000000003</v>
      </c>
      <c r="X61">
        <v>98.87</v>
      </c>
      <c r="Y61">
        <v>0</v>
      </c>
      <c r="Z61">
        <v>6.52</v>
      </c>
      <c r="AA61">
        <v>28.1</v>
      </c>
      <c r="AB61">
        <v>44.22</v>
      </c>
      <c r="AC61">
        <v>32.08</v>
      </c>
      <c r="AD61">
        <v>40.4</v>
      </c>
      <c r="AE61">
        <v>53.79</v>
      </c>
      <c r="AF61">
        <v>9.66</v>
      </c>
      <c r="AG61">
        <v>45.1</v>
      </c>
      <c r="AH61">
        <v>167.1</v>
      </c>
      <c r="AI61">
        <v>15.46</v>
      </c>
      <c r="AJ61">
        <v>0</v>
      </c>
      <c r="AK61">
        <v>60.68</v>
      </c>
      <c r="AL61">
        <v>79.38</v>
      </c>
      <c r="AM61">
        <v>10.26</v>
      </c>
      <c r="AN61">
        <v>0</v>
      </c>
      <c r="AO61">
        <v>9.11</v>
      </c>
      <c r="AP61">
        <v>8.33</v>
      </c>
      <c r="AQ61">
        <v>0</v>
      </c>
      <c r="AR61">
        <v>35.33</v>
      </c>
      <c r="AS61">
        <v>22.16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3134.8699999999994</v>
      </c>
    </row>
    <row r="62" spans="1:117">
      <c r="A62" t="s">
        <v>104</v>
      </c>
      <c r="B62">
        <v>0</v>
      </c>
      <c r="C62">
        <v>0</v>
      </c>
      <c r="D62">
        <v>46.37</v>
      </c>
      <c r="E62">
        <v>0</v>
      </c>
      <c r="F62">
        <v>0</v>
      </c>
      <c r="G62">
        <v>77.209999999999994</v>
      </c>
      <c r="H62">
        <v>0</v>
      </c>
      <c r="I62">
        <v>0</v>
      </c>
      <c r="J62">
        <v>93.64</v>
      </c>
      <c r="K62">
        <v>686.07</v>
      </c>
      <c r="L62">
        <v>413.81</v>
      </c>
      <c r="M62">
        <v>92.59</v>
      </c>
      <c r="N62">
        <v>121.71</v>
      </c>
      <c r="O62">
        <v>127.6</v>
      </c>
      <c r="P62">
        <v>127.75</v>
      </c>
      <c r="Q62">
        <v>20.96</v>
      </c>
      <c r="R62">
        <v>43.71</v>
      </c>
      <c r="S62">
        <v>27.05</v>
      </c>
      <c r="T62">
        <v>1.62</v>
      </c>
      <c r="U62">
        <v>399.38</v>
      </c>
      <c r="V62">
        <v>20.8</v>
      </c>
      <c r="W62">
        <v>33.380000000000003</v>
      </c>
      <c r="X62">
        <v>98.87</v>
      </c>
      <c r="Y62">
        <v>0</v>
      </c>
      <c r="Z62">
        <v>6.52</v>
      </c>
      <c r="AA62">
        <v>28.1</v>
      </c>
      <c r="AB62">
        <v>44.22</v>
      </c>
      <c r="AC62">
        <v>32.08</v>
      </c>
      <c r="AD62">
        <v>40.4</v>
      </c>
      <c r="AE62">
        <v>53.79</v>
      </c>
      <c r="AF62">
        <v>9.66</v>
      </c>
      <c r="AG62">
        <v>45.1</v>
      </c>
      <c r="AH62">
        <v>167.1</v>
      </c>
      <c r="AI62">
        <v>15.46</v>
      </c>
      <c r="AJ62">
        <v>0</v>
      </c>
      <c r="AK62">
        <v>60.68</v>
      </c>
      <c r="AL62">
        <v>79.38</v>
      </c>
      <c r="AM62">
        <v>10.26</v>
      </c>
      <c r="AN62">
        <v>0</v>
      </c>
      <c r="AO62">
        <v>9.11</v>
      </c>
      <c r="AP62">
        <v>8.33</v>
      </c>
      <c r="AQ62">
        <v>0</v>
      </c>
      <c r="AR62">
        <v>35.33</v>
      </c>
      <c r="AS62">
        <v>22.16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3134.8699999999994</v>
      </c>
    </row>
    <row r="63" spans="1:117">
      <c r="A63" t="s">
        <v>105</v>
      </c>
      <c r="B63">
        <v>0</v>
      </c>
      <c r="C63">
        <v>0</v>
      </c>
      <c r="D63">
        <v>46.37</v>
      </c>
      <c r="E63">
        <v>0</v>
      </c>
      <c r="F63">
        <v>0</v>
      </c>
      <c r="G63">
        <v>77.209999999999994</v>
      </c>
      <c r="H63">
        <v>0</v>
      </c>
      <c r="I63">
        <v>0</v>
      </c>
      <c r="J63">
        <v>93.64</v>
      </c>
      <c r="K63">
        <v>686.07</v>
      </c>
      <c r="L63">
        <v>413.81</v>
      </c>
      <c r="M63">
        <v>92.59</v>
      </c>
      <c r="N63">
        <v>121.71</v>
      </c>
      <c r="O63">
        <v>127.6</v>
      </c>
      <c r="P63">
        <v>127.75</v>
      </c>
      <c r="Q63">
        <v>20.96</v>
      </c>
      <c r="R63">
        <v>43.71</v>
      </c>
      <c r="S63">
        <v>27.05</v>
      </c>
      <c r="T63">
        <v>1.62</v>
      </c>
      <c r="U63">
        <v>399.38</v>
      </c>
      <c r="V63">
        <v>20.8</v>
      </c>
      <c r="W63">
        <v>33.380000000000003</v>
      </c>
      <c r="X63">
        <v>98.87</v>
      </c>
      <c r="Y63">
        <v>0</v>
      </c>
      <c r="Z63">
        <v>6.52</v>
      </c>
      <c r="AA63">
        <v>28.1</v>
      </c>
      <c r="AB63">
        <v>44.22</v>
      </c>
      <c r="AC63">
        <v>32.08</v>
      </c>
      <c r="AD63">
        <v>40.4</v>
      </c>
      <c r="AE63">
        <v>53.79</v>
      </c>
      <c r="AF63">
        <v>9.66</v>
      </c>
      <c r="AG63">
        <v>45.1</v>
      </c>
      <c r="AH63">
        <v>167.1</v>
      </c>
      <c r="AI63">
        <v>15.46</v>
      </c>
      <c r="AJ63">
        <v>0</v>
      </c>
      <c r="AK63">
        <v>60.68</v>
      </c>
      <c r="AL63">
        <v>79.38</v>
      </c>
      <c r="AM63">
        <v>10.99</v>
      </c>
      <c r="AN63">
        <v>0</v>
      </c>
      <c r="AO63">
        <v>9.11</v>
      </c>
      <c r="AP63">
        <v>8.33</v>
      </c>
      <c r="AQ63">
        <v>0</v>
      </c>
      <c r="AR63">
        <v>45.27</v>
      </c>
      <c r="AS63">
        <v>22.16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3145.5399999999991</v>
      </c>
    </row>
    <row r="64" spans="1:117">
      <c r="A64" t="s">
        <v>106</v>
      </c>
      <c r="B64">
        <v>0</v>
      </c>
      <c r="C64">
        <v>0</v>
      </c>
      <c r="D64">
        <v>46.37</v>
      </c>
      <c r="E64">
        <v>0</v>
      </c>
      <c r="F64">
        <v>0</v>
      </c>
      <c r="G64">
        <v>77.209999999999994</v>
      </c>
      <c r="H64">
        <v>0</v>
      </c>
      <c r="I64">
        <v>0</v>
      </c>
      <c r="J64">
        <v>93.64</v>
      </c>
      <c r="K64">
        <v>686.07</v>
      </c>
      <c r="L64">
        <v>413.81</v>
      </c>
      <c r="M64">
        <v>92.59</v>
      </c>
      <c r="N64">
        <v>121.71</v>
      </c>
      <c r="O64">
        <v>127.6</v>
      </c>
      <c r="P64">
        <v>127.75</v>
      </c>
      <c r="Q64">
        <v>20.96</v>
      </c>
      <c r="R64">
        <v>43.71</v>
      </c>
      <c r="S64">
        <v>27.05</v>
      </c>
      <c r="T64">
        <v>1.62</v>
      </c>
      <c r="U64">
        <v>399.38</v>
      </c>
      <c r="V64">
        <v>20.8</v>
      </c>
      <c r="W64">
        <v>33.380000000000003</v>
      </c>
      <c r="X64">
        <v>98.87</v>
      </c>
      <c r="Y64">
        <v>0</v>
      </c>
      <c r="Z64">
        <v>6.52</v>
      </c>
      <c r="AA64">
        <v>28.1</v>
      </c>
      <c r="AB64">
        <v>44.22</v>
      </c>
      <c r="AC64">
        <v>32.08</v>
      </c>
      <c r="AD64">
        <v>40.4</v>
      </c>
      <c r="AE64">
        <v>53.79</v>
      </c>
      <c r="AF64">
        <v>9.66</v>
      </c>
      <c r="AG64">
        <v>45.1</v>
      </c>
      <c r="AH64">
        <v>167.1</v>
      </c>
      <c r="AI64">
        <v>15.46</v>
      </c>
      <c r="AJ64">
        <v>0</v>
      </c>
      <c r="AK64">
        <v>60.68</v>
      </c>
      <c r="AL64">
        <v>79.38</v>
      </c>
      <c r="AM64">
        <v>11.58</v>
      </c>
      <c r="AN64">
        <v>0</v>
      </c>
      <c r="AO64">
        <v>9.11</v>
      </c>
      <c r="AP64">
        <v>8.33</v>
      </c>
      <c r="AQ64">
        <v>0</v>
      </c>
      <c r="AR64">
        <v>45.27</v>
      </c>
      <c r="AS64">
        <v>22.16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3146.1299999999992</v>
      </c>
    </row>
    <row r="65" spans="1:117">
      <c r="A65" t="s">
        <v>107</v>
      </c>
      <c r="B65">
        <v>0</v>
      </c>
      <c r="C65">
        <v>0</v>
      </c>
      <c r="D65">
        <v>46.37</v>
      </c>
      <c r="E65">
        <v>0</v>
      </c>
      <c r="F65">
        <v>0</v>
      </c>
      <c r="G65">
        <v>77.209999999999994</v>
      </c>
      <c r="H65">
        <v>0</v>
      </c>
      <c r="I65">
        <v>0</v>
      </c>
      <c r="J65">
        <v>93.64</v>
      </c>
      <c r="K65">
        <v>686.07</v>
      </c>
      <c r="L65">
        <v>413.81</v>
      </c>
      <c r="M65">
        <v>92.59</v>
      </c>
      <c r="N65">
        <v>121.71</v>
      </c>
      <c r="O65">
        <v>127.6</v>
      </c>
      <c r="P65">
        <v>127.75</v>
      </c>
      <c r="Q65">
        <v>20.96</v>
      </c>
      <c r="R65">
        <v>43.71</v>
      </c>
      <c r="S65">
        <v>27.05</v>
      </c>
      <c r="T65">
        <v>1.62</v>
      </c>
      <c r="U65">
        <v>399.38</v>
      </c>
      <c r="V65">
        <v>20.8</v>
      </c>
      <c r="W65">
        <v>33.380000000000003</v>
      </c>
      <c r="X65">
        <v>98.87</v>
      </c>
      <c r="Y65">
        <v>0</v>
      </c>
      <c r="Z65">
        <v>6.52</v>
      </c>
      <c r="AA65">
        <v>28.1</v>
      </c>
      <c r="AB65">
        <v>44.22</v>
      </c>
      <c r="AC65">
        <v>21.37</v>
      </c>
      <c r="AD65">
        <v>40.4</v>
      </c>
      <c r="AE65">
        <v>53.79</v>
      </c>
      <c r="AF65">
        <v>9.66</v>
      </c>
      <c r="AG65">
        <v>45.1</v>
      </c>
      <c r="AH65">
        <v>167.1</v>
      </c>
      <c r="AI65">
        <v>15.46</v>
      </c>
      <c r="AJ65">
        <v>0</v>
      </c>
      <c r="AK65">
        <v>60.68</v>
      </c>
      <c r="AL65">
        <v>79.38</v>
      </c>
      <c r="AM65">
        <v>11.58</v>
      </c>
      <c r="AN65">
        <v>0</v>
      </c>
      <c r="AO65">
        <v>9.11</v>
      </c>
      <c r="AP65">
        <v>8.33</v>
      </c>
      <c r="AQ65">
        <v>0</v>
      </c>
      <c r="AR65">
        <v>35.33</v>
      </c>
      <c r="AS65">
        <v>26.6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3129.9199999999992</v>
      </c>
    </row>
    <row r="66" spans="1:117">
      <c r="A66" t="s">
        <v>108</v>
      </c>
      <c r="B66">
        <v>0</v>
      </c>
      <c r="C66">
        <v>0</v>
      </c>
      <c r="D66">
        <v>46.37</v>
      </c>
      <c r="E66">
        <v>0</v>
      </c>
      <c r="F66">
        <v>0</v>
      </c>
      <c r="G66">
        <v>77.209999999999994</v>
      </c>
      <c r="H66">
        <v>0</v>
      </c>
      <c r="I66">
        <v>0</v>
      </c>
      <c r="J66">
        <v>93.64</v>
      </c>
      <c r="K66">
        <v>686.07</v>
      </c>
      <c r="L66">
        <v>413.81</v>
      </c>
      <c r="M66">
        <v>92.59</v>
      </c>
      <c r="N66">
        <v>121.71</v>
      </c>
      <c r="O66">
        <v>127.6</v>
      </c>
      <c r="P66">
        <v>127.75</v>
      </c>
      <c r="Q66">
        <v>20.96</v>
      </c>
      <c r="R66">
        <v>43.71</v>
      </c>
      <c r="S66">
        <v>27.05</v>
      </c>
      <c r="T66">
        <v>1.62</v>
      </c>
      <c r="U66">
        <v>399.38</v>
      </c>
      <c r="V66">
        <v>20.8</v>
      </c>
      <c r="W66">
        <v>33.380000000000003</v>
      </c>
      <c r="X66">
        <v>98.87</v>
      </c>
      <c r="Y66">
        <v>0</v>
      </c>
      <c r="Z66">
        <v>6.52</v>
      </c>
      <c r="AA66">
        <v>28.1</v>
      </c>
      <c r="AB66">
        <v>44.22</v>
      </c>
      <c r="AC66">
        <v>21.37</v>
      </c>
      <c r="AD66">
        <v>40.4</v>
      </c>
      <c r="AE66">
        <v>53.79</v>
      </c>
      <c r="AF66">
        <v>9.66</v>
      </c>
      <c r="AG66">
        <v>45.1</v>
      </c>
      <c r="AH66">
        <v>167.1</v>
      </c>
      <c r="AI66">
        <v>15.46</v>
      </c>
      <c r="AJ66">
        <v>0</v>
      </c>
      <c r="AK66">
        <v>60.68</v>
      </c>
      <c r="AL66">
        <v>79.38</v>
      </c>
      <c r="AM66">
        <v>11.58</v>
      </c>
      <c r="AN66">
        <v>0</v>
      </c>
      <c r="AO66">
        <v>8.9600000000000009</v>
      </c>
      <c r="AP66">
        <v>8.33</v>
      </c>
      <c r="AQ66">
        <v>0</v>
      </c>
      <c r="AR66">
        <v>35.33</v>
      </c>
      <c r="AS66">
        <v>26.6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3129.7699999999991</v>
      </c>
    </row>
    <row r="67" spans="1:117">
      <c r="A67" t="s">
        <v>109</v>
      </c>
      <c r="B67">
        <v>0</v>
      </c>
      <c r="C67">
        <v>0</v>
      </c>
      <c r="D67">
        <v>45.18</v>
      </c>
      <c r="E67">
        <v>0</v>
      </c>
      <c r="F67">
        <v>0</v>
      </c>
      <c r="G67">
        <v>77.209999999999994</v>
      </c>
      <c r="H67">
        <v>0</v>
      </c>
      <c r="I67">
        <v>0</v>
      </c>
      <c r="J67">
        <v>93.64</v>
      </c>
      <c r="K67">
        <v>686.07</v>
      </c>
      <c r="L67">
        <v>413.81</v>
      </c>
      <c r="M67">
        <v>92.59</v>
      </c>
      <c r="N67">
        <v>121.71</v>
      </c>
      <c r="O67">
        <v>127.6</v>
      </c>
      <c r="P67">
        <v>127.75</v>
      </c>
      <c r="Q67">
        <v>20.96</v>
      </c>
      <c r="R67">
        <v>43.71</v>
      </c>
      <c r="S67">
        <v>27.05</v>
      </c>
      <c r="T67">
        <v>1.62</v>
      </c>
      <c r="U67">
        <v>405</v>
      </c>
      <c r="V67">
        <v>20.8</v>
      </c>
      <c r="W67">
        <v>33.380000000000003</v>
      </c>
      <c r="X67">
        <v>98.87</v>
      </c>
      <c r="Y67">
        <v>0</v>
      </c>
      <c r="Z67">
        <v>6.52</v>
      </c>
      <c r="AA67">
        <v>28.1</v>
      </c>
      <c r="AB67">
        <v>31.33</v>
      </c>
      <c r="AC67">
        <v>21.37</v>
      </c>
      <c r="AD67">
        <v>40.4</v>
      </c>
      <c r="AE67">
        <v>53.79</v>
      </c>
      <c r="AF67">
        <v>9.66</v>
      </c>
      <c r="AG67">
        <v>45.1</v>
      </c>
      <c r="AH67">
        <v>167.1</v>
      </c>
      <c r="AI67">
        <v>15.46</v>
      </c>
      <c r="AJ67">
        <v>0</v>
      </c>
      <c r="AK67">
        <v>60.68</v>
      </c>
      <c r="AL67">
        <v>79.38</v>
      </c>
      <c r="AM67">
        <v>11.58</v>
      </c>
      <c r="AN67">
        <v>0</v>
      </c>
      <c r="AO67">
        <v>8.9600000000000009</v>
      </c>
      <c r="AP67">
        <v>8.33</v>
      </c>
      <c r="AQ67">
        <v>0</v>
      </c>
      <c r="AR67">
        <v>35.33</v>
      </c>
      <c r="AS67">
        <v>29.56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3124.2699999999991</v>
      </c>
    </row>
    <row r="68" spans="1:117">
      <c r="A68" t="s">
        <v>110</v>
      </c>
      <c r="B68">
        <v>0</v>
      </c>
      <c r="C68">
        <v>0</v>
      </c>
      <c r="D68">
        <v>45.18</v>
      </c>
      <c r="E68">
        <v>0</v>
      </c>
      <c r="F68">
        <v>0</v>
      </c>
      <c r="G68">
        <v>77.209999999999994</v>
      </c>
      <c r="H68">
        <v>0</v>
      </c>
      <c r="I68">
        <v>0</v>
      </c>
      <c r="J68">
        <v>93.64</v>
      </c>
      <c r="K68">
        <v>686.07</v>
      </c>
      <c r="L68">
        <v>413.81</v>
      </c>
      <c r="M68">
        <v>92.59</v>
      </c>
      <c r="N68">
        <v>121.71</v>
      </c>
      <c r="O68">
        <v>127.6</v>
      </c>
      <c r="P68">
        <v>127.75</v>
      </c>
      <c r="Q68">
        <v>20.96</v>
      </c>
      <c r="R68">
        <v>43.71</v>
      </c>
      <c r="S68">
        <v>27.05</v>
      </c>
      <c r="T68">
        <v>1.62</v>
      </c>
      <c r="U68">
        <v>405</v>
      </c>
      <c r="V68">
        <v>20.8</v>
      </c>
      <c r="W68">
        <v>33.380000000000003</v>
      </c>
      <c r="X68">
        <v>98.87</v>
      </c>
      <c r="Y68">
        <v>0</v>
      </c>
      <c r="Z68">
        <v>6.52</v>
      </c>
      <c r="AA68">
        <v>42.15</v>
      </c>
      <c r="AB68">
        <v>31.33</v>
      </c>
      <c r="AC68">
        <v>21.37</v>
      </c>
      <c r="AD68">
        <v>40.4</v>
      </c>
      <c r="AE68">
        <v>53.79</v>
      </c>
      <c r="AF68">
        <v>9.66</v>
      </c>
      <c r="AG68">
        <v>45.1</v>
      </c>
      <c r="AH68">
        <v>167.1</v>
      </c>
      <c r="AI68">
        <v>15.46</v>
      </c>
      <c r="AJ68">
        <v>0</v>
      </c>
      <c r="AK68">
        <v>60.68</v>
      </c>
      <c r="AL68">
        <v>79.38</v>
      </c>
      <c r="AM68">
        <v>11.58</v>
      </c>
      <c r="AN68">
        <v>0</v>
      </c>
      <c r="AO68">
        <v>8.9600000000000009</v>
      </c>
      <c r="AP68">
        <v>8.33</v>
      </c>
      <c r="AQ68">
        <v>0</v>
      </c>
      <c r="AR68">
        <v>35.33</v>
      </c>
      <c r="AS68">
        <v>29.56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3138.3199999999993</v>
      </c>
    </row>
    <row r="69" spans="1:117">
      <c r="A69" t="s">
        <v>111</v>
      </c>
      <c r="B69">
        <v>0</v>
      </c>
      <c r="C69">
        <v>0</v>
      </c>
      <c r="D69">
        <v>45.18</v>
      </c>
      <c r="E69">
        <v>0</v>
      </c>
      <c r="F69">
        <v>0</v>
      </c>
      <c r="G69">
        <v>77.209999999999994</v>
      </c>
      <c r="H69">
        <v>0</v>
      </c>
      <c r="I69">
        <v>0</v>
      </c>
      <c r="J69">
        <v>93.64</v>
      </c>
      <c r="K69">
        <v>686.07</v>
      </c>
      <c r="L69">
        <v>413.81</v>
      </c>
      <c r="M69">
        <v>92.59</v>
      </c>
      <c r="N69">
        <v>121.71</v>
      </c>
      <c r="O69">
        <v>127.6</v>
      </c>
      <c r="P69">
        <v>127.75</v>
      </c>
      <c r="Q69">
        <v>20.96</v>
      </c>
      <c r="R69">
        <v>43.71</v>
      </c>
      <c r="S69">
        <v>27.05</v>
      </c>
      <c r="T69">
        <v>1.62</v>
      </c>
      <c r="U69">
        <v>405</v>
      </c>
      <c r="V69">
        <v>20.8</v>
      </c>
      <c r="W69">
        <v>33.380000000000003</v>
      </c>
      <c r="X69">
        <v>98.87</v>
      </c>
      <c r="Y69">
        <v>0</v>
      </c>
      <c r="Z69">
        <v>6.52</v>
      </c>
      <c r="AA69">
        <v>42.15</v>
      </c>
      <c r="AB69">
        <v>31.33</v>
      </c>
      <c r="AC69">
        <v>21.37</v>
      </c>
      <c r="AD69">
        <v>40.4</v>
      </c>
      <c r="AE69">
        <v>53.79</v>
      </c>
      <c r="AF69">
        <v>9.66</v>
      </c>
      <c r="AG69">
        <v>45.1</v>
      </c>
      <c r="AH69">
        <v>167.1</v>
      </c>
      <c r="AI69">
        <v>17.559999999999999</v>
      </c>
      <c r="AJ69">
        <v>0</v>
      </c>
      <c r="AK69">
        <v>60.68</v>
      </c>
      <c r="AL69">
        <v>79.599999999999994</v>
      </c>
      <c r="AM69">
        <v>11.58</v>
      </c>
      <c r="AN69">
        <v>0</v>
      </c>
      <c r="AO69">
        <v>8.82</v>
      </c>
      <c r="AP69">
        <v>8.33</v>
      </c>
      <c r="AQ69">
        <v>0</v>
      </c>
      <c r="AR69">
        <v>30.91</v>
      </c>
      <c r="AS69">
        <v>29.56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3136.079999999999</v>
      </c>
    </row>
    <row r="70" spans="1:117">
      <c r="A70" t="s">
        <v>112</v>
      </c>
      <c r="B70">
        <v>0</v>
      </c>
      <c r="C70">
        <v>0</v>
      </c>
      <c r="D70">
        <v>45.18</v>
      </c>
      <c r="E70">
        <v>0</v>
      </c>
      <c r="F70">
        <v>0</v>
      </c>
      <c r="G70">
        <v>77.209999999999994</v>
      </c>
      <c r="H70">
        <v>0</v>
      </c>
      <c r="I70">
        <v>0</v>
      </c>
      <c r="J70">
        <v>93.64</v>
      </c>
      <c r="K70">
        <v>686.07</v>
      </c>
      <c r="L70">
        <v>413.81</v>
      </c>
      <c r="M70">
        <v>92.59</v>
      </c>
      <c r="N70">
        <v>121.71</v>
      </c>
      <c r="O70">
        <v>127.6</v>
      </c>
      <c r="P70">
        <v>127.75</v>
      </c>
      <c r="Q70">
        <v>20.96</v>
      </c>
      <c r="R70">
        <v>43.71</v>
      </c>
      <c r="S70">
        <v>27.05</v>
      </c>
      <c r="T70">
        <v>1.62</v>
      </c>
      <c r="U70">
        <v>405</v>
      </c>
      <c r="V70">
        <v>20.8</v>
      </c>
      <c r="W70">
        <v>33.380000000000003</v>
      </c>
      <c r="X70">
        <v>98.87</v>
      </c>
      <c r="Y70">
        <v>0</v>
      </c>
      <c r="Z70">
        <v>6.52</v>
      </c>
      <c r="AA70">
        <v>42.15</v>
      </c>
      <c r="AB70">
        <v>31.33</v>
      </c>
      <c r="AC70">
        <v>21.37</v>
      </c>
      <c r="AD70">
        <v>40.4</v>
      </c>
      <c r="AE70">
        <v>53.79</v>
      </c>
      <c r="AF70">
        <v>9.66</v>
      </c>
      <c r="AG70">
        <v>45.1</v>
      </c>
      <c r="AH70">
        <v>167.1</v>
      </c>
      <c r="AI70">
        <v>17.559999999999999</v>
      </c>
      <c r="AJ70">
        <v>0</v>
      </c>
      <c r="AK70">
        <v>60.68</v>
      </c>
      <c r="AL70">
        <v>79.599999999999994</v>
      </c>
      <c r="AM70">
        <v>11.58</v>
      </c>
      <c r="AN70">
        <v>0</v>
      </c>
      <c r="AO70">
        <v>8.81</v>
      </c>
      <c r="AP70">
        <v>8.33</v>
      </c>
      <c r="AQ70">
        <v>17</v>
      </c>
      <c r="AR70">
        <v>30.91</v>
      </c>
      <c r="AS70">
        <v>29.56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3153.0699999999988</v>
      </c>
    </row>
    <row r="71" spans="1:117">
      <c r="A71" t="s">
        <v>113</v>
      </c>
      <c r="B71">
        <v>0</v>
      </c>
      <c r="C71">
        <v>0</v>
      </c>
      <c r="D71">
        <v>45.18</v>
      </c>
      <c r="E71">
        <v>0</v>
      </c>
      <c r="F71">
        <v>0</v>
      </c>
      <c r="G71">
        <v>77.209999999999994</v>
      </c>
      <c r="H71">
        <v>0</v>
      </c>
      <c r="I71">
        <v>0</v>
      </c>
      <c r="J71">
        <v>93.64</v>
      </c>
      <c r="K71">
        <v>686.07</v>
      </c>
      <c r="L71">
        <v>413.81</v>
      </c>
      <c r="M71">
        <v>92.59</v>
      </c>
      <c r="N71">
        <v>121.71</v>
      </c>
      <c r="O71">
        <v>127.6</v>
      </c>
      <c r="P71">
        <v>127.75</v>
      </c>
      <c r="Q71">
        <v>20.96</v>
      </c>
      <c r="R71">
        <v>43.71</v>
      </c>
      <c r="S71">
        <v>27.05</v>
      </c>
      <c r="T71">
        <v>1.62</v>
      </c>
      <c r="U71">
        <v>405</v>
      </c>
      <c r="V71">
        <v>20.8</v>
      </c>
      <c r="W71">
        <v>33.380000000000003</v>
      </c>
      <c r="X71">
        <v>98.87</v>
      </c>
      <c r="Y71">
        <v>0</v>
      </c>
      <c r="Z71">
        <v>6.52</v>
      </c>
      <c r="AA71">
        <v>42.15</v>
      </c>
      <c r="AB71">
        <v>31.33</v>
      </c>
      <c r="AC71">
        <v>21.37</v>
      </c>
      <c r="AD71">
        <v>40.4</v>
      </c>
      <c r="AE71">
        <v>53.79</v>
      </c>
      <c r="AF71">
        <v>9.66</v>
      </c>
      <c r="AG71">
        <v>45.1</v>
      </c>
      <c r="AH71">
        <v>167.1</v>
      </c>
      <c r="AI71">
        <v>21.08</v>
      </c>
      <c r="AJ71">
        <v>0</v>
      </c>
      <c r="AK71">
        <v>60.68</v>
      </c>
      <c r="AL71">
        <v>79.599999999999994</v>
      </c>
      <c r="AM71">
        <v>11.58</v>
      </c>
      <c r="AN71">
        <v>0</v>
      </c>
      <c r="AO71">
        <v>8.68</v>
      </c>
      <c r="AP71">
        <v>8.33</v>
      </c>
      <c r="AQ71">
        <v>17</v>
      </c>
      <c r="AR71">
        <v>35.33</v>
      </c>
      <c r="AS71">
        <v>31.03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3162.349999999999</v>
      </c>
    </row>
    <row r="72" spans="1:117">
      <c r="A72" t="s">
        <v>114</v>
      </c>
      <c r="B72">
        <v>0</v>
      </c>
      <c r="C72">
        <v>0</v>
      </c>
      <c r="D72">
        <v>45.18</v>
      </c>
      <c r="E72">
        <v>0</v>
      </c>
      <c r="F72">
        <v>0</v>
      </c>
      <c r="G72">
        <v>77.209999999999994</v>
      </c>
      <c r="H72">
        <v>0</v>
      </c>
      <c r="I72">
        <v>0</v>
      </c>
      <c r="J72">
        <v>93.64</v>
      </c>
      <c r="K72">
        <v>686.07</v>
      </c>
      <c r="L72">
        <v>413.81</v>
      </c>
      <c r="M72">
        <v>92.59</v>
      </c>
      <c r="N72">
        <v>121.71</v>
      </c>
      <c r="O72">
        <v>127.6</v>
      </c>
      <c r="P72">
        <v>127.75</v>
      </c>
      <c r="Q72">
        <v>20.96</v>
      </c>
      <c r="R72">
        <v>43.71</v>
      </c>
      <c r="S72">
        <v>27.05</v>
      </c>
      <c r="T72">
        <v>1.62</v>
      </c>
      <c r="U72">
        <v>405</v>
      </c>
      <c r="V72">
        <v>20.8</v>
      </c>
      <c r="W72">
        <v>33.380000000000003</v>
      </c>
      <c r="X72">
        <v>98.87</v>
      </c>
      <c r="Y72">
        <v>0</v>
      </c>
      <c r="Z72">
        <v>6.52</v>
      </c>
      <c r="AA72">
        <v>42.15</v>
      </c>
      <c r="AB72">
        <v>31.33</v>
      </c>
      <c r="AC72">
        <v>21.37</v>
      </c>
      <c r="AD72">
        <v>40.4</v>
      </c>
      <c r="AE72">
        <v>53.79</v>
      </c>
      <c r="AF72">
        <v>9.66</v>
      </c>
      <c r="AG72">
        <v>45.1</v>
      </c>
      <c r="AH72">
        <v>167.1</v>
      </c>
      <c r="AI72">
        <v>21.08</v>
      </c>
      <c r="AJ72">
        <v>0</v>
      </c>
      <c r="AK72">
        <v>60.68</v>
      </c>
      <c r="AL72">
        <v>79.599999999999994</v>
      </c>
      <c r="AM72">
        <v>11.58</v>
      </c>
      <c r="AN72">
        <v>0</v>
      </c>
      <c r="AO72">
        <v>8.56</v>
      </c>
      <c r="AP72">
        <v>8.33</v>
      </c>
      <c r="AQ72">
        <v>17</v>
      </c>
      <c r="AR72">
        <v>35.33</v>
      </c>
      <c r="AS72">
        <v>31.03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3162.2299999999991</v>
      </c>
    </row>
    <row r="73" spans="1:117">
      <c r="A73" t="s">
        <v>115</v>
      </c>
      <c r="B73">
        <v>0</v>
      </c>
      <c r="C73">
        <v>0</v>
      </c>
      <c r="D73">
        <v>45.18</v>
      </c>
      <c r="E73">
        <v>0</v>
      </c>
      <c r="F73">
        <v>0</v>
      </c>
      <c r="G73">
        <v>77.209999999999994</v>
      </c>
      <c r="H73">
        <v>0</v>
      </c>
      <c r="I73">
        <v>0</v>
      </c>
      <c r="J73">
        <v>93.64</v>
      </c>
      <c r="K73">
        <v>686.07</v>
      </c>
      <c r="L73">
        <v>413.81</v>
      </c>
      <c r="M73">
        <v>92.59</v>
      </c>
      <c r="N73">
        <v>121.71</v>
      </c>
      <c r="O73">
        <v>127.6</v>
      </c>
      <c r="P73">
        <v>127.75</v>
      </c>
      <c r="Q73">
        <v>20.96</v>
      </c>
      <c r="R73">
        <v>43.71</v>
      </c>
      <c r="S73">
        <v>27.05</v>
      </c>
      <c r="T73">
        <v>1.62</v>
      </c>
      <c r="U73">
        <v>405</v>
      </c>
      <c r="V73">
        <v>20.8</v>
      </c>
      <c r="W73">
        <v>33.380000000000003</v>
      </c>
      <c r="X73">
        <v>98.87</v>
      </c>
      <c r="Y73">
        <v>0</v>
      </c>
      <c r="Z73">
        <v>13.04</v>
      </c>
      <c r="AA73">
        <v>42.15</v>
      </c>
      <c r="AB73">
        <v>31.33</v>
      </c>
      <c r="AC73">
        <v>21.37</v>
      </c>
      <c r="AD73">
        <v>40.4</v>
      </c>
      <c r="AE73">
        <v>53.79</v>
      </c>
      <c r="AF73">
        <v>9.66</v>
      </c>
      <c r="AG73">
        <v>45.1</v>
      </c>
      <c r="AH73">
        <v>167.1</v>
      </c>
      <c r="AI73">
        <v>21.08</v>
      </c>
      <c r="AJ73">
        <v>0</v>
      </c>
      <c r="AK73">
        <v>60.68</v>
      </c>
      <c r="AL73">
        <v>79.599999999999994</v>
      </c>
      <c r="AM73">
        <v>11.58</v>
      </c>
      <c r="AN73">
        <v>0</v>
      </c>
      <c r="AO73">
        <v>8.44</v>
      </c>
      <c r="AP73">
        <v>8.33</v>
      </c>
      <c r="AQ73">
        <v>17</v>
      </c>
      <c r="AR73">
        <v>46.37</v>
      </c>
      <c r="AS73">
        <v>31.03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3179.6699999999992</v>
      </c>
    </row>
    <row r="74" spans="1:117">
      <c r="A74" t="s">
        <v>116</v>
      </c>
      <c r="B74">
        <v>0</v>
      </c>
      <c r="C74">
        <v>0</v>
      </c>
      <c r="D74">
        <v>45.18</v>
      </c>
      <c r="E74">
        <v>0</v>
      </c>
      <c r="F74">
        <v>0</v>
      </c>
      <c r="G74">
        <v>77.209999999999994</v>
      </c>
      <c r="H74">
        <v>0</v>
      </c>
      <c r="I74">
        <v>0</v>
      </c>
      <c r="J74">
        <v>93.64</v>
      </c>
      <c r="K74">
        <v>686.07</v>
      </c>
      <c r="L74">
        <v>413.81</v>
      </c>
      <c r="M74">
        <v>92.59</v>
      </c>
      <c r="N74">
        <v>121.71</v>
      </c>
      <c r="O74">
        <v>127.6</v>
      </c>
      <c r="P74">
        <v>127.75</v>
      </c>
      <c r="Q74">
        <v>20.96</v>
      </c>
      <c r="R74">
        <v>43.71</v>
      </c>
      <c r="S74">
        <v>27.05</v>
      </c>
      <c r="T74">
        <v>1.62</v>
      </c>
      <c r="U74">
        <v>405</v>
      </c>
      <c r="V74">
        <v>20.8</v>
      </c>
      <c r="W74">
        <v>33.380000000000003</v>
      </c>
      <c r="X74">
        <v>98.87</v>
      </c>
      <c r="Y74">
        <v>0</v>
      </c>
      <c r="Z74">
        <v>13.04</v>
      </c>
      <c r="AA74">
        <v>42.15</v>
      </c>
      <c r="AB74">
        <v>31.33</v>
      </c>
      <c r="AC74">
        <v>21.37</v>
      </c>
      <c r="AD74">
        <v>40.4</v>
      </c>
      <c r="AE74">
        <v>53.79</v>
      </c>
      <c r="AF74">
        <v>9.66</v>
      </c>
      <c r="AG74">
        <v>45.1</v>
      </c>
      <c r="AH74">
        <v>167.1</v>
      </c>
      <c r="AI74">
        <v>21.08</v>
      </c>
      <c r="AJ74">
        <v>0</v>
      </c>
      <c r="AK74">
        <v>60.68</v>
      </c>
      <c r="AL74">
        <v>79.599999999999994</v>
      </c>
      <c r="AM74">
        <v>11.58</v>
      </c>
      <c r="AN74">
        <v>0</v>
      </c>
      <c r="AO74">
        <v>8.26</v>
      </c>
      <c r="AP74">
        <v>8.33</v>
      </c>
      <c r="AQ74">
        <v>17</v>
      </c>
      <c r="AR74">
        <v>46.37</v>
      </c>
      <c r="AS74">
        <v>31.03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3179.4899999999993</v>
      </c>
    </row>
    <row r="75" spans="1:117">
      <c r="A75" t="s">
        <v>117</v>
      </c>
      <c r="B75">
        <v>0</v>
      </c>
      <c r="C75">
        <v>0</v>
      </c>
      <c r="D75">
        <v>45.77</v>
      </c>
      <c r="E75">
        <v>0</v>
      </c>
      <c r="F75">
        <v>0</v>
      </c>
      <c r="G75">
        <v>77.08</v>
      </c>
      <c r="H75">
        <v>0</v>
      </c>
      <c r="I75">
        <v>0</v>
      </c>
      <c r="J75">
        <v>92.08</v>
      </c>
      <c r="K75">
        <v>686.07</v>
      </c>
      <c r="L75">
        <v>413.81</v>
      </c>
      <c r="M75">
        <v>92.59</v>
      </c>
      <c r="N75">
        <v>121.71</v>
      </c>
      <c r="O75">
        <v>127.6</v>
      </c>
      <c r="P75">
        <v>127.75</v>
      </c>
      <c r="Q75">
        <v>20.96</v>
      </c>
      <c r="R75">
        <v>43.71</v>
      </c>
      <c r="S75">
        <v>27.05</v>
      </c>
      <c r="T75">
        <v>1.62</v>
      </c>
      <c r="U75">
        <v>405</v>
      </c>
      <c r="V75">
        <v>20.8</v>
      </c>
      <c r="W75">
        <v>21.85</v>
      </c>
      <c r="X75">
        <v>98.87</v>
      </c>
      <c r="Y75">
        <v>0</v>
      </c>
      <c r="Z75">
        <v>6.52</v>
      </c>
      <c r="AA75">
        <v>42.15</v>
      </c>
      <c r="AB75">
        <v>31.33</v>
      </c>
      <c r="AC75">
        <v>16.87</v>
      </c>
      <c r="AD75">
        <v>40.4</v>
      </c>
      <c r="AE75">
        <v>53.79</v>
      </c>
      <c r="AF75">
        <v>9.66</v>
      </c>
      <c r="AG75">
        <v>45.1</v>
      </c>
      <c r="AH75">
        <v>167.1</v>
      </c>
      <c r="AI75">
        <v>22.49</v>
      </c>
      <c r="AJ75">
        <v>0</v>
      </c>
      <c r="AK75">
        <v>60.68</v>
      </c>
      <c r="AL75">
        <v>79.599999999999994</v>
      </c>
      <c r="AM75">
        <v>17.37</v>
      </c>
      <c r="AN75">
        <v>0</v>
      </c>
      <c r="AO75">
        <v>7.84</v>
      </c>
      <c r="AP75">
        <v>8.33</v>
      </c>
      <c r="AQ75">
        <v>34.01</v>
      </c>
      <c r="AR75">
        <v>46.37</v>
      </c>
      <c r="AS75">
        <v>26.6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3175.1999999999989</v>
      </c>
    </row>
    <row r="76" spans="1:117">
      <c r="A76" t="s">
        <v>118</v>
      </c>
      <c r="B76">
        <v>0</v>
      </c>
      <c r="C76">
        <v>0</v>
      </c>
      <c r="D76">
        <v>45.77</v>
      </c>
      <c r="E76">
        <v>0</v>
      </c>
      <c r="F76">
        <v>0</v>
      </c>
      <c r="G76">
        <v>77.08</v>
      </c>
      <c r="H76">
        <v>0</v>
      </c>
      <c r="I76">
        <v>0</v>
      </c>
      <c r="J76">
        <v>92.08</v>
      </c>
      <c r="K76">
        <v>686.07</v>
      </c>
      <c r="L76">
        <v>413.81</v>
      </c>
      <c r="M76">
        <v>92.59</v>
      </c>
      <c r="N76">
        <v>121.71</v>
      </c>
      <c r="O76">
        <v>127.6</v>
      </c>
      <c r="P76">
        <v>127.75</v>
      </c>
      <c r="Q76">
        <v>20.96</v>
      </c>
      <c r="R76">
        <v>43.71</v>
      </c>
      <c r="S76">
        <v>27.05</v>
      </c>
      <c r="T76">
        <v>1.62</v>
      </c>
      <c r="U76">
        <v>405</v>
      </c>
      <c r="V76">
        <v>20.8</v>
      </c>
      <c r="W76">
        <v>21.85</v>
      </c>
      <c r="X76">
        <v>98.87</v>
      </c>
      <c r="Y76">
        <v>0</v>
      </c>
      <c r="Z76">
        <v>6.52</v>
      </c>
      <c r="AA76">
        <v>42.15</v>
      </c>
      <c r="AB76">
        <v>31.33</v>
      </c>
      <c r="AC76">
        <v>16.87</v>
      </c>
      <c r="AD76">
        <v>40.4</v>
      </c>
      <c r="AE76">
        <v>53.79</v>
      </c>
      <c r="AF76">
        <v>19.32</v>
      </c>
      <c r="AG76">
        <v>45.1</v>
      </c>
      <c r="AH76">
        <v>167.1</v>
      </c>
      <c r="AI76">
        <v>54.81</v>
      </c>
      <c r="AJ76">
        <v>0</v>
      </c>
      <c r="AK76">
        <v>60.68</v>
      </c>
      <c r="AL76">
        <v>79.599999999999994</v>
      </c>
      <c r="AM76">
        <v>17.37</v>
      </c>
      <c r="AN76">
        <v>0</v>
      </c>
      <c r="AO76">
        <v>7.71</v>
      </c>
      <c r="AP76">
        <v>8.33</v>
      </c>
      <c r="AQ76">
        <v>51.01</v>
      </c>
      <c r="AR76">
        <v>35.33</v>
      </c>
      <c r="AS76">
        <v>26.6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3223.0099999999993</v>
      </c>
    </row>
    <row r="77" spans="1:117">
      <c r="A77" t="s">
        <v>119</v>
      </c>
      <c r="B77">
        <v>0</v>
      </c>
      <c r="C77">
        <v>0</v>
      </c>
      <c r="D77">
        <v>45.77</v>
      </c>
      <c r="E77">
        <v>0</v>
      </c>
      <c r="F77">
        <v>0</v>
      </c>
      <c r="G77">
        <v>77.08</v>
      </c>
      <c r="H77">
        <v>0</v>
      </c>
      <c r="I77">
        <v>0</v>
      </c>
      <c r="J77">
        <v>92.08</v>
      </c>
      <c r="K77">
        <v>686.07</v>
      </c>
      <c r="L77">
        <v>413.81</v>
      </c>
      <c r="M77">
        <v>92.59</v>
      </c>
      <c r="N77">
        <v>121.71</v>
      </c>
      <c r="O77">
        <v>127.6</v>
      </c>
      <c r="P77">
        <v>127.75</v>
      </c>
      <c r="Q77">
        <v>20.96</v>
      </c>
      <c r="R77">
        <v>43.71</v>
      </c>
      <c r="S77">
        <v>27.05</v>
      </c>
      <c r="T77">
        <v>1.62</v>
      </c>
      <c r="U77">
        <v>405</v>
      </c>
      <c r="V77">
        <v>20.8</v>
      </c>
      <c r="W77">
        <v>21.85</v>
      </c>
      <c r="X77">
        <v>98.87</v>
      </c>
      <c r="Y77">
        <v>0</v>
      </c>
      <c r="Z77">
        <v>13.04</v>
      </c>
      <c r="AA77">
        <v>42.15</v>
      </c>
      <c r="AB77">
        <v>31.33</v>
      </c>
      <c r="AC77">
        <v>16.87</v>
      </c>
      <c r="AD77">
        <v>40.4</v>
      </c>
      <c r="AE77">
        <v>53.79</v>
      </c>
      <c r="AF77">
        <v>28.98</v>
      </c>
      <c r="AG77">
        <v>45.1</v>
      </c>
      <c r="AH77">
        <v>167.1</v>
      </c>
      <c r="AI77">
        <v>54.81</v>
      </c>
      <c r="AJ77">
        <v>0</v>
      </c>
      <c r="AK77">
        <v>60.68</v>
      </c>
      <c r="AL77">
        <v>79.599999999999994</v>
      </c>
      <c r="AM77">
        <v>17.37</v>
      </c>
      <c r="AN77">
        <v>0</v>
      </c>
      <c r="AO77">
        <v>7.6</v>
      </c>
      <c r="AP77">
        <v>8.33</v>
      </c>
      <c r="AQ77">
        <v>51.01</v>
      </c>
      <c r="AR77">
        <v>35.33</v>
      </c>
      <c r="AS77">
        <v>26.6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3239.079999999999</v>
      </c>
    </row>
    <row r="78" spans="1:117">
      <c r="A78" t="s">
        <v>120</v>
      </c>
      <c r="B78">
        <v>0</v>
      </c>
      <c r="C78">
        <v>0</v>
      </c>
      <c r="D78">
        <v>46.13</v>
      </c>
      <c r="E78">
        <v>0</v>
      </c>
      <c r="F78">
        <v>0</v>
      </c>
      <c r="G78">
        <v>77.08</v>
      </c>
      <c r="H78">
        <v>0</v>
      </c>
      <c r="I78">
        <v>0</v>
      </c>
      <c r="J78">
        <v>92.08</v>
      </c>
      <c r="K78">
        <v>686.07</v>
      </c>
      <c r="L78">
        <v>413.81</v>
      </c>
      <c r="M78">
        <v>92.59</v>
      </c>
      <c r="N78">
        <v>121.71</v>
      </c>
      <c r="O78">
        <v>127.6</v>
      </c>
      <c r="P78">
        <v>127.75</v>
      </c>
      <c r="Q78">
        <v>20.96</v>
      </c>
      <c r="R78">
        <v>43.71</v>
      </c>
      <c r="S78">
        <v>27.05</v>
      </c>
      <c r="T78">
        <v>1.62</v>
      </c>
      <c r="U78">
        <v>405</v>
      </c>
      <c r="V78">
        <v>20.8</v>
      </c>
      <c r="W78">
        <v>21.85</v>
      </c>
      <c r="X78">
        <v>98.87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54.53</v>
      </c>
      <c r="AF78">
        <v>38.64</v>
      </c>
      <c r="AG78">
        <v>45.1</v>
      </c>
      <c r="AH78">
        <v>168.66</v>
      </c>
      <c r="AI78">
        <v>54.81</v>
      </c>
      <c r="AJ78">
        <v>0</v>
      </c>
      <c r="AK78">
        <v>60.68</v>
      </c>
      <c r="AL78">
        <v>79.599999999999994</v>
      </c>
      <c r="AM78">
        <v>17.37</v>
      </c>
      <c r="AN78">
        <v>0</v>
      </c>
      <c r="AO78">
        <v>7.68</v>
      </c>
      <c r="AP78">
        <v>8.33</v>
      </c>
      <c r="AQ78">
        <v>68.290000000000006</v>
      </c>
      <c r="AR78">
        <v>35.33</v>
      </c>
      <c r="AS78">
        <v>26.6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3309.6599999999989</v>
      </c>
    </row>
    <row r="79" spans="1:117">
      <c r="A79" t="s">
        <v>121</v>
      </c>
      <c r="B79">
        <v>0</v>
      </c>
      <c r="C79">
        <v>0</v>
      </c>
      <c r="D79">
        <v>46.37</v>
      </c>
      <c r="E79">
        <v>0</v>
      </c>
      <c r="F79">
        <v>0</v>
      </c>
      <c r="G79">
        <v>77.08</v>
      </c>
      <c r="H79">
        <v>0</v>
      </c>
      <c r="I79">
        <v>0</v>
      </c>
      <c r="J79">
        <v>92.08</v>
      </c>
      <c r="K79">
        <v>686.07</v>
      </c>
      <c r="L79">
        <v>413.81</v>
      </c>
      <c r="M79">
        <v>92.59</v>
      </c>
      <c r="N79">
        <v>121.71</v>
      </c>
      <c r="O79">
        <v>127.6</v>
      </c>
      <c r="P79">
        <v>127.75</v>
      </c>
      <c r="Q79">
        <v>20.96</v>
      </c>
      <c r="R79">
        <v>43.71</v>
      </c>
      <c r="S79">
        <v>27.05</v>
      </c>
      <c r="T79">
        <v>1.62</v>
      </c>
      <c r="U79">
        <v>405</v>
      </c>
      <c r="V79">
        <v>20.8</v>
      </c>
      <c r="W79">
        <v>21.85</v>
      </c>
      <c r="X79">
        <v>98.87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41.42</v>
      </c>
      <c r="AE79">
        <v>54.53</v>
      </c>
      <c r="AF79">
        <v>38.64</v>
      </c>
      <c r="AG79">
        <v>45.1</v>
      </c>
      <c r="AH79">
        <v>168.66</v>
      </c>
      <c r="AI79">
        <v>53.4</v>
      </c>
      <c r="AJ79">
        <v>0</v>
      </c>
      <c r="AK79">
        <v>60.68</v>
      </c>
      <c r="AL79">
        <v>79.599999999999994</v>
      </c>
      <c r="AM79">
        <v>17.37</v>
      </c>
      <c r="AN79">
        <v>0</v>
      </c>
      <c r="AO79">
        <v>7.84</v>
      </c>
      <c r="AP79">
        <v>8.33</v>
      </c>
      <c r="AQ79">
        <v>70.87</v>
      </c>
      <c r="AR79">
        <v>35.33</v>
      </c>
      <c r="AS79">
        <v>29.56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3314.1899999999991</v>
      </c>
    </row>
    <row r="80" spans="1:117">
      <c r="A80" t="s">
        <v>122</v>
      </c>
      <c r="B80">
        <v>0</v>
      </c>
      <c r="C80">
        <v>0</v>
      </c>
      <c r="D80">
        <v>46.37</v>
      </c>
      <c r="E80">
        <v>0</v>
      </c>
      <c r="F80">
        <v>0</v>
      </c>
      <c r="G80">
        <v>77.08</v>
      </c>
      <c r="H80">
        <v>0</v>
      </c>
      <c r="I80">
        <v>0</v>
      </c>
      <c r="J80">
        <v>92.08</v>
      </c>
      <c r="K80">
        <v>686.07</v>
      </c>
      <c r="L80">
        <v>413.81</v>
      </c>
      <c r="M80">
        <v>92.59</v>
      </c>
      <c r="N80">
        <v>121.71</v>
      </c>
      <c r="O80">
        <v>127.6</v>
      </c>
      <c r="P80">
        <v>127.75</v>
      </c>
      <c r="Q80">
        <v>20.96</v>
      </c>
      <c r="R80">
        <v>42.4</v>
      </c>
      <c r="S80">
        <v>27.05</v>
      </c>
      <c r="T80">
        <v>0</v>
      </c>
      <c r="U80">
        <v>405</v>
      </c>
      <c r="V80">
        <v>20.8</v>
      </c>
      <c r="W80">
        <v>21.85</v>
      </c>
      <c r="X80">
        <v>98.87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41.42</v>
      </c>
      <c r="AE80">
        <v>54.53</v>
      </c>
      <c r="AF80">
        <v>38.64</v>
      </c>
      <c r="AG80">
        <v>45.1</v>
      </c>
      <c r="AH80">
        <v>168.66</v>
      </c>
      <c r="AI80">
        <v>53.4</v>
      </c>
      <c r="AJ80">
        <v>0</v>
      </c>
      <c r="AK80">
        <v>60.68</v>
      </c>
      <c r="AL80">
        <v>79.599999999999994</v>
      </c>
      <c r="AM80">
        <v>17.37</v>
      </c>
      <c r="AN80">
        <v>0</v>
      </c>
      <c r="AO80">
        <v>7.91</v>
      </c>
      <c r="AP80">
        <v>8.33</v>
      </c>
      <c r="AQ80">
        <v>70.87</v>
      </c>
      <c r="AR80">
        <v>35.33</v>
      </c>
      <c r="AS80">
        <v>29.56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3311.3299999999995</v>
      </c>
    </row>
    <row r="81" spans="1:117">
      <c r="A81" t="s">
        <v>123</v>
      </c>
      <c r="B81">
        <v>0</v>
      </c>
      <c r="C81">
        <v>0</v>
      </c>
      <c r="D81">
        <v>46.37</v>
      </c>
      <c r="E81">
        <v>0</v>
      </c>
      <c r="F81">
        <v>0</v>
      </c>
      <c r="G81">
        <v>77.08</v>
      </c>
      <c r="H81">
        <v>0</v>
      </c>
      <c r="I81">
        <v>0</v>
      </c>
      <c r="J81">
        <v>92.08</v>
      </c>
      <c r="K81">
        <v>686.07</v>
      </c>
      <c r="L81">
        <v>413.81</v>
      </c>
      <c r="M81">
        <v>92.59</v>
      </c>
      <c r="N81">
        <v>121.71</v>
      </c>
      <c r="O81">
        <v>127.6</v>
      </c>
      <c r="P81">
        <v>127.75</v>
      </c>
      <c r="Q81">
        <v>20.57</v>
      </c>
      <c r="R81">
        <v>42.4</v>
      </c>
      <c r="S81">
        <v>26.42</v>
      </c>
      <c r="T81">
        <v>0</v>
      </c>
      <c r="U81">
        <v>405</v>
      </c>
      <c r="V81">
        <v>20.8</v>
      </c>
      <c r="W81">
        <v>21.85</v>
      </c>
      <c r="X81">
        <v>98.87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41.42</v>
      </c>
      <c r="AE81">
        <v>54.53</v>
      </c>
      <c r="AF81">
        <v>38.64</v>
      </c>
      <c r="AG81">
        <v>45.1</v>
      </c>
      <c r="AH81">
        <v>168.66</v>
      </c>
      <c r="AI81">
        <v>53.4</v>
      </c>
      <c r="AJ81">
        <v>0</v>
      </c>
      <c r="AK81">
        <v>60.68</v>
      </c>
      <c r="AL81">
        <v>79.599999999999994</v>
      </c>
      <c r="AM81">
        <v>17.37</v>
      </c>
      <c r="AN81">
        <v>0</v>
      </c>
      <c r="AO81">
        <v>7.96</v>
      </c>
      <c r="AP81">
        <v>8.33</v>
      </c>
      <c r="AQ81">
        <v>70.87</v>
      </c>
      <c r="AR81">
        <v>35.33</v>
      </c>
      <c r="AS81">
        <v>29.56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3310.3599999999992</v>
      </c>
    </row>
    <row r="82" spans="1:117">
      <c r="A82" t="s">
        <v>124</v>
      </c>
      <c r="B82">
        <v>0</v>
      </c>
      <c r="C82">
        <v>0</v>
      </c>
      <c r="D82">
        <v>46.37</v>
      </c>
      <c r="E82">
        <v>0</v>
      </c>
      <c r="F82">
        <v>0</v>
      </c>
      <c r="G82">
        <v>77.08</v>
      </c>
      <c r="H82">
        <v>0</v>
      </c>
      <c r="I82">
        <v>0</v>
      </c>
      <c r="J82">
        <v>92.08</v>
      </c>
      <c r="K82">
        <v>682.83</v>
      </c>
      <c r="L82">
        <v>406.41</v>
      </c>
      <c r="M82">
        <v>92.59</v>
      </c>
      <c r="N82">
        <v>121.71</v>
      </c>
      <c r="O82">
        <v>127.6</v>
      </c>
      <c r="P82">
        <v>127.75</v>
      </c>
      <c r="Q82">
        <v>20.57</v>
      </c>
      <c r="R82">
        <v>42.4</v>
      </c>
      <c r="S82">
        <v>26.42</v>
      </c>
      <c r="T82">
        <v>0</v>
      </c>
      <c r="U82">
        <v>405</v>
      </c>
      <c r="V82">
        <v>20.8</v>
      </c>
      <c r="W82">
        <v>21.85</v>
      </c>
      <c r="X82">
        <v>98.87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41.42</v>
      </c>
      <c r="AE82">
        <v>54.53</v>
      </c>
      <c r="AF82">
        <v>38.64</v>
      </c>
      <c r="AG82">
        <v>45.1</v>
      </c>
      <c r="AH82">
        <v>168.66</v>
      </c>
      <c r="AI82">
        <v>7.03</v>
      </c>
      <c r="AJ82">
        <v>0</v>
      </c>
      <c r="AK82">
        <v>60.68</v>
      </c>
      <c r="AL82">
        <v>79.599999999999994</v>
      </c>
      <c r="AM82">
        <v>17.37</v>
      </c>
      <c r="AN82">
        <v>0</v>
      </c>
      <c r="AO82">
        <v>8.17</v>
      </c>
      <c r="AP82">
        <v>8.33</v>
      </c>
      <c r="AQ82">
        <v>70.87</v>
      </c>
      <c r="AR82">
        <v>35.33</v>
      </c>
      <c r="AS82">
        <v>29.56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3253.5599999999995</v>
      </c>
    </row>
    <row r="83" spans="1:117">
      <c r="A83" t="s">
        <v>125</v>
      </c>
      <c r="B83">
        <v>0</v>
      </c>
      <c r="C83">
        <v>0</v>
      </c>
      <c r="D83">
        <v>46.37</v>
      </c>
      <c r="E83">
        <v>0</v>
      </c>
      <c r="F83">
        <v>0</v>
      </c>
      <c r="G83">
        <v>77.08</v>
      </c>
      <c r="H83">
        <v>0</v>
      </c>
      <c r="I83">
        <v>0</v>
      </c>
      <c r="J83">
        <v>92.08</v>
      </c>
      <c r="K83">
        <v>686.07</v>
      </c>
      <c r="L83">
        <v>413.81</v>
      </c>
      <c r="M83">
        <v>92.59</v>
      </c>
      <c r="N83">
        <v>121.71</v>
      </c>
      <c r="O83">
        <v>127.6</v>
      </c>
      <c r="P83">
        <v>127.75</v>
      </c>
      <c r="Q83">
        <v>20.57</v>
      </c>
      <c r="R83">
        <v>42.4</v>
      </c>
      <c r="S83">
        <v>26.42</v>
      </c>
      <c r="T83">
        <v>0</v>
      </c>
      <c r="U83">
        <v>405</v>
      </c>
      <c r="V83">
        <v>20.8</v>
      </c>
      <c r="W83">
        <v>21.85</v>
      </c>
      <c r="X83">
        <v>98.87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41.42</v>
      </c>
      <c r="AE83">
        <v>54.53</v>
      </c>
      <c r="AF83">
        <v>38.64</v>
      </c>
      <c r="AG83">
        <v>45.1</v>
      </c>
      <c r="AH83">
        <v>168.66</v>
      </c>
      <c r="AI83">
        <v>7.03</v>
      </c>
      <c r="AJ83">
        <v>0</v>
      </c>
      <c r="AK83">
        <v>60.68</v>
      </c>
      <c r="AL83">
        <v>79.599999999999994</v>
      </c>
      <c r="AM83">
        <v>17.37</v>
      </c>
      <c r="AN83">
        <v>0</v>
      </c>
      <c r="AO83">
        <v>8.25</v>
      </c>
      <c r="AP83">
        <v>8.33</v>
      </c>
      <c r="AQ83">
        <v>70.87</v>
      </c>
      <c r="AR83">
        <v>35.33</v>
      </c>
      <c r="AS83">
        <v>29.56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3264.2799999999993</v>
      </c>
    </row>
    <row r="84" spans="1:117">
      <c r="A84" t="s">
        <v>126</v>
      </c>
      <c r="B84">
        <v>0</v>
      </c>
      <c r="C84">
        <v>0</v>
      </c>
      <c r="D84">
        <v>46.37</v>
      </c>
      <c r="E84">
        <v>0</v>
      </c>
      <c r="F84">
        <v>0</v>
      </c>
      <c r="G84">
        <v>77.08</v>
      </c>
      <c r="H84">
        <v>0</v>
      </c>
      <c r="I84">
        <v>0</v>
      </c>
      <c r="J84">
        <v>92.08</v>
      </c>
      <c r="K84">
        <v>682.83</v>
      </c>
      <c r="L84">
        <v>406.41</v>
      </c>
      <c r="M84">
        <v>92.59</v>
      </c>
      <c r="N84">
        <v>121.71</v>
      </c>
      <c r="O84">
        <v>127.6</v>
      </c>
      <c r="P84">
        <v>127.75</v>
      </c>
      <c r="Q84">
        <v>20.57</v>
      </c>
      <c r="R84">
        <v>42.4</v>
      </c>
      <c r="S84">
        <v>26.42</v>
      </c>
      <c r="T84">
        <v>0</v>
      </c>
      <c r="U84">
        <v>405</v>
      </c>
      <c r="V84">
        <v>20.8</v>
      </c>
      <c r="W84">
        <v>21.85</v>
      </c>
      <c r="X84">
        <v>98.87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41.42</v>
      </c>
      <c r="AE84">
        <v>54.53</v>
      </c>
      <c r="AF84">
        <v>38.64</v>
      </c>
      <c r="AG84">
        <v>45.1</v>
      </c>
      <c r="AH84">
        <v>168.66</v>
      </c>
      <c r="AI84">
        <v>7.03</v>
      </c>
      <c r="AJ84">
        <v>0</v>
      </c>
      <c r="AK84">
        <v>60.68</v>
      </c>
      <c r="AL84">
        <v>79.599999999999994</v>
      </c>
      <c r="AM84">
        <v>17.37</v>
      </c>
      <c r="AN84">
        <v>0</v>
      </c>
      <c r="AO84">
        <v>8.35</v>
      </c>
      <c r="AP84">
        <v>8.33</v>
      </c>
      <c r="AQ84">
        <v>70.87</v>
      </c>
      <c r="AR84">
        <v>35.33</v>
      </c>
      <c r="AS84">
        <v>29.56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3253.7399999999993</v>
      </c>
    </row>
    <row r="85" spans="1:117">
      <c r="A85" t="s">
        <v>127</v>
      </c>
      <c r="B85">
        <v>0</v>
      </c>
      <c r="C85">
        <v>0</v>
      </c>
      <c r="D85">
        <v>46.37</v>
      </c>
      <c r="E85">
        <v>0</v>
      </c>
      <c r="F85">
        <v>0</v>
      </c>
      <c r="G85">
        <v>77.08</v>
      </c>
      <c r="H85">
        <v>0</v>
      </c>
      <c r="I85">
        <v>0</v>
      </c>
      <c r="J85">
        <v>92.08</v>
      </c>
      <c r="K85">
        <v>682.83</v>
      </c>
      <c r="L85">
        <v>413.81</v>
      </c>
      <c r="M85">
        <v>92.59</v>
      </c>
      <c r="N85">
        <v>121.71</v>
      </c>
      <c r="O85">
        <v>127.6</v>
      </c>
      <c r="P85">
        <v>127.75</v>
      </c>
      <c r="Q85">
        <v>20.57</v>
      </c>
      <c r="R85">
        <v>42.4</v>
      </c>
      <c r="S85">
        <v>26.42</v>
      </c>
      <c r="T85">
        <v>0</v>
      </c>
      <c r="U85">
        <v>405</v>
      </c>
      <c r="V85">
        <v>20.8</v>
      </c>
      <c r="W85">
        <v>21.85</v>
      </c>
      <c r="X85">
        <v>98.87</v>
      </c>
      <c r="Y85">
        <v>0</v>
      </c>
      <c r="Z85">
        <v>20.21</v>
      </c>
      <c r="AA85">
        <v>42.15</v>
      </c>
      <c r="AB85">
        <v>45.65</v>
      </c>
      <c r="AC85">
        <v>33.74</v>
      </c>
      <c r="AD85">
        <v>41.42</v>
      </c>
      <c r="AE85">
        <v>54.53</v>
      </c>
      <c r="AF85">
        <v>38.64</v>
      </c>
      <c r="AG85">
        <v>45.1</v>
      </c>
      <c r="AH85">
        <v>168.66</v>
      </c>
      <c r="AI85">
        <v>17.559999999999999</v>
      </c>
      <c r="AJ85">
        <v>0</v>
      </c>
      <c r="AK85">
        <v>60.68</v>
      </c>
      <c r="AL85">
        <v>79.599999999999994</v>
      </c>
      <c r="AM85">
        <v>17.37</v>
      </c>
      <c r="AN85">
        <v>0</v>
      </c>
      <c r="AO85">
        <v>8.48</v>
      </c>
      <c r="AP85">
        <v>8.33</v>
      </c>
      <c r="AQ85">
        <v>70.87</v>
      </c>
      <c r="AR85">
        <v>35.33</v>
      </c>
      <c r="AS85">
        <v>32.51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3274.7499999999995</v>
      </c>
    </row>
    <row r="86" spans="1:117">
      <c r="A86" t="s">
        <v>128</v>
      </c>
      <c r="B86">
        <v>0</v>
      </c>
      <c r="C86">
        <v>0</v>
      </c>
      <c r="D86">
        <v>46.37</v>
      </c>
      <c r="E86">
        <v>0</v>
      </c>
      <c r="F86">
        <v>0</v>
      </c>
      <c r="G86">
        <v>77.08</v>
      </c>
      <c r="H86">
        <v>0</v>
      </c>
      <c r="I86">
        <v>0</v>
      </c>
      <c r="J86">
        <v>92.08</v>
      </c>
      <c r="K86">
        <v>682.83</v>
      </c>
      <c r="L86">
        <v>406.41</v>
      </c>
      <c r="M86">
        <v>92.59</v>
      </c>
      <c r="N86">
        <v>121.71</v>
      </c>
      <c r="O86">
        <v>127.6</v>
      </c>
      <c r="P86">
        <v>127.75</v>
      </c>
      <c r="Q86">
        <v>20.57</v>
      </c>
      <c r="R86">
        <v>42.4</v>
      </c>
      <c r="S86">
        <v>26.42</v>
      </c>
      <c r="T86">
        <v>0</v>
      </c>
      <c r="U86">
        <v>405</v>
      </c>
      <c r="V86">
        <v>20.8</v>
      </c>
      <c r="W86">
        <v>21.85</v>
      </c>
      <c r="X86">
        <v>98.87</v>
      </c>
      <c r="Y86">
        <v>0</v>
      </c>
      <c r="Z86">
        <v>6.52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28.98</v>
      </c>
      <c r="AG86">
        <v>45.1</v>
      </c>
      <c r="AH86">
        <v>167.1</v>
      </c>
      <c r="AI86">
        <v>17.559999999999999</v>
      </c>
      <c r="AJ86">
        <v>0</v>
      </c>
      <c r="AK86">
        <v>60.68</v>
      </c>
      <c r="AL86">
        <v>79.599999999999994</v>
      </c>
      <c r="AM86">
        <v>17.37</v>
      </c>
      <c r="AN86">
        <v>0</v>
      </c>
      <c r="AO86">
        <v>8.6199999999999992</v>
      </c>
      <c r="AP86">
        <v>8.33</v>
      </c>
      <c r="AQ86">
        <v>70.87</v>
      </c>
      <c r="AR86">
        <v>35.33</v>
      </c>
      <c r="AS86">
        <v>32.51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3237.6499999999992</v>
      </c>
    </row>
    <row r="87" spans="1:117">
      <c r="A87" t="s">
        <v>129</v>
      </c>
      <c r="B87">
        <v>0</v>
      </c>
      <c r="C87">
        <v>0</v>
      </c>
      <c r="D87">
        <v>46.37</v>
      </c>
      <c r="E87">
        <v>0</v>
      </c>
      <c r="F87">
        <v>0</v>
      </c>
      <c r="G87">
        <v>77.08</v>
      </c>
      <c r="H87">
        <v>0</v>
      </c>
      <c r="I87">
        <v>0</v>
      </c>
      <c r="J87">
        <v>92.08</v>
      </c>
      <c r="K87">
        <v>682.83</v>
      </c>
      <c r="L87">
        <v>406.41</v>
      </c>
      <c r="M87">
        <v>92.59</v>
      </c>
      <c r="N87">
        <v>121.71</v>
      </c>
      <c r="O87">
        <v>127.6</v>
      </c>
      <c r="P87">
        <v>127.75</v>
      </c>
      <c r="Q87">
        <v>20.57</v>
      </c>
      <c r="R87">
        <v>42.4</v>
      </c>
      <c r="S87">
        <v>26.42</v>
      </c>
      <c r="T87">
        <v>0</v>
      </c>
      <c r="U87">
        <v>405</v>
      </c>
      <c r="V87">
        <v>20.8</v>
      </c>
      <c r="W87">
        <v>21.85</v>
      </c>
      <c r="X87">
        <v>98.87</v>
      </c>
      <c r="Y87">
        <v>0</v>
      </c>
      <c r="Z87">
        <v>3.3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28.98</v>
      </c>
      <c r="AG87">
        <v>45.1</v>
      </c>
      <c r="AH87">
        <v>167.1</v>
      </c>
      <c r="AI87">
        <v>17.559999999999999</v>
      </c>
      <c r="AJ87">
        <v>0</v>
      </c>
      <c r="AK87">
        <v>60.68</v>
      </c>
      <c r="AL87">
        <v>79.599999999999994</v>
      </c>
      <c r="AM87">
        <v>17.37</v>
      </c>
      <c r="AN87">
        <v>0</v>
      </c>
      <c r="AO87">
        <v>8.74</v>
      </c>
      <c r="AP87">
        <v>8.33</v>
      </c>
      <c r="AQ87">
        <v>70.87</v>
      </c>
      <c r="AR87">
        <v>35.33</v>
      </c>
      <c r="AS87">
        <v>32.51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3234.5499999999993</v>
      </c>
    </row>
    <row r="88" spans="1:117">
      <c r="A88" t="s">
        <v>130</v>
      </c>
      <c r="B88">
        <v>0</v>
      </c>
      <c r="C88">
        <v>0</v>
      </c>
      <c r="D88">
        <v>46.37</v>
      </c>
      <c r="E88">
        <v>0</v>
      </c>
      <c r="F88">
        <v>0</v>
      </c>
      <c r="G88">
        <v>77.08</v>
      </c>
      <c r="H88">
        <v>0</v>
      </c>
      <c r="I88">
        <v>0</v>
      </c>
      <c r="J88">
        <v>92.08</v>
      </c>
      <c r="K88">
        <v>682.83</v>
      </c>
      <c r="L88">
        <v>406.41</v>
      </c>
      <c r="M88">
        <v>92.59</v>
      </c>
      <c r="N88">
        <v>121.71</v>
      </c>
      <c r="O88">
        <v>127.6</v>
      </c>
      <c r="P88">
        <v>127.75</v>
      </c>
      <c r="Q88">
        <v>20.57</v>
      </c>
      <c r="R88">
        <v>42.4</v>
      </c>
      <c r="S88">
        <v>26.42</v>
      </c>
      <c r="T88">
        <v>0</v>
      </c>
      <c r="U88">
        <v>405</v>
      </c>
      <c r="V88">
        <v>20.8</v>
      </c>
      <c r="W88">
        <v>21.85</v>
      </c>
      <c r="X88">
        <v>98.87</v>
      </c>
      <c r="Y88">
        <v>0</v>
      </c>
      <c r="Z88">
        <v>3.3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28.98</v>
      </c>
      <c r="AG88">
        <v>45.1</v>
      </c>
      <c r="AH88">
        <v>167.1</v>
      </c>
      <c r="AI88">
        <v>17.559999999999999</v>
      </c>
      <c r="AJ88">
        <v>0</v>
      </c>
      <c r="AK88">
        <v>60.68</v>
      </c>
      <c r="AL88">
        <v>79.599999999999994</v>
      </c>
      <c r="AM88">
        <v>17.37</v>
      </c>
      <c r="AN88">
        <v>0</v>
      </c>
      <c r="AO88">
        <v>8.92</v>
      </c>
      <c r="AP88">
        <v>8.33</v>
      </c>
      <c r="AQ88">
        <v>70.87</v>
      </c>
      <c r="AR88">
        <v>35.33</v>
      </c>
      <c r="AS88">
        <v>32.51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3234.7299999999996</v>
      </c>
    </row>
    <row r="89" spans="1:117">
      <c r="A89" t="s">
        <v>131</v>
      </c>
      <c r="B89">
        <v>0</v>
      </c>
      <c r="C89">
        <v>0</v>
      </c>
      <c r="D89">
        <v>46.37</v>
      </c>
      <c r="E89">
        <v>0</v>
      </c>
      <c r="F89">
        <v>0</v>
      </c>
      <c r="G89">
        <v>77.08</v>
      </c>
      <c r="H89">
        <v>0</v>
      </c>
      <c r="I89">
        <v>0</v>
      </c>
      <c r="J89">
        <v>92.08</v>
      </c>
      <c r="K89">
        <v>682.83</v>
      </c>
      <c r="L89">
        <v>406.41</v>
      </c>
      <c r="M89">
        <v>92.59</v>
      </c>
      <c r="N89">
        <v>121.71</v>
      </c>
      <c r="O89">
        <v>127.6</v>
      </c>
      <c r="P89">
        <v>127.75</v>
      </c>
      <c r="Q89">
        <v>20.57</v>
      </c>
      <c r="R89">
        <v>42.4</v>
      </c>
      <c r="S89">
        <v>26.42</v>
      </c>
      <c r="T89">
        <v>0</v>
      </c>
      <c r="U89">
        <v>405</v>
      </c>
      <c r="V89">
        <v>20.8</v>
      </c>
      <c r="W89">
        <v>21.85</v>
      </c>
      <c r="X89">
        <v>98.87</v>
      </c>
      <c r="Y89">
        <v>0</v>
      </c>
      <c r="Z89">
        <v>3.3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28.98</v>
      </c>
      <c r="AG89">
        <v>45.1</v>
      </c>
      <c r="AH89">
        <v>167.1</v>
      </c>
      <c r="AI89">
        <v>17.559999999999999</v>
      </c>
      <c r="AJ89">
        <v>0</v>
      </c>
      <c r="AK89">
        <v>60.68</v>
      </c>
      <c r="AL89">
        <v>79.010000000000005</v>
      </c>
      <c r="AM89">
        <v>17.37</v>
      </c>
      <c r="AN89">
        <v>0</v>
      </c>
      <c r="AO89">
        <v>9.26</v>
      </c>
      <c r="AP89">
        <v>8.33</v>
      </c>
      <c r="AQ89">
        <v>70.87</v>
      </c>
      <c r="AR89">
        <v>35.33</v>
      </c>
      <c r="AS89">
        <v>32.51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3234.48</v>
      </c>
    </row>
    <row r="90" spans="1:117">
      <c r="A90" t="s">
        <v>132</v>
      </c>
      <c r="B90">
        <v>0</v>
      </c>
      <c r="C90">
        <v>0</v>
      </c>
      <c r="D90">
        <v>46.37</v>
      </c>
      <c r="E90">
        <v>0</v>
      </c>
      <c r="F90">
        <v>0</v>
      </c>
      <c r="G90">
        <v>77.08</v>
      </c>
      <c r="H90">
        <v>0</v>
      </c>
      <c r="I90">
        <v>0</v>
      </c>
      <c r="J90">
        <v>92.08</v>
      </c>
      <c r="K90">
        <v>686.07</v>
      </c>
      <c r="L90">
        <v>413.81</v>
      </c>
      <c r="M90">
        <v>92.59</v>
      </c>
      <c r="N90">
        <v>121.71</v>
      </c>
      <c r="O90">
        <v>127.6</v>
      </c>
      <c r="P90">
        <v>127.75</v>
      </c>
      <c r="Q90">
        <v>20.57</v>
      </c>
      <c r="R90">
        <v>42.4</v>
      </c>
      <c r="S90">
        <v>26.42</v>
      </c>
      <c r="T90">
        <v>0</v>
      </c>
      <c r="U90">
        <v>405</v>
      </c>
      <c r="V90">
        <v>20.8</v>
      </c>
      <c r="W90">
        <v>21.85</v>
      </c>
      <c r="X90">
        <v>98.87</v>
      </c>
      <c r="Y90">
        <v>0</v>
      </c>
      <c r="Z90">
        <v>20.21</v>
      </c>
      <c r="AA90">
        <v>42.15</v>
      </c>
      <c r="AB90">
        <v>45.65</v>
      </c>
      <c r="AC90">
        <v>33.74</v>
      </c>
      <c r="AD90">
        <v>41.42</v>
      </c>
      <c r="AE90">
        <v>54.53</v>
      </c>
      <c r="AF90">
        <v>38.64</v>
      </c>
      <c r="AG90">
        <v>45.1</v>
      </c>
      <c r="AH90">
        <v>168.66</v>
      </c>
      <c r="AI90">
        <v>17.559999999999999</v>
      </c>
      <c r="AJ90">
        <v>0</v>
      </c>
      <c r="AK90">
        <v>60.68</v>
      </c>
      <c r="AL90">
        <v>79.010000000000005</v>
      </c>
      <c r="AM90">
        <v>17.37</v>
      </c>
      <c r="AN90">
        <v>0</v>
      </c>
      <c r="AO90">
        <v>9.4700000000000006</v>
      </c>
      <c r="AP90">
        <v>8.33</v>
      </c>
      <c r="AQ90">
        <v>70.87</v>
      </c>
      <c r="AR90">
        <v>35.33</v>
      </c>
      <c r="AS90">
        <v>32.51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3278.3899999999994</v>
      </c>
    </row>
    <row r="91" spans="1:117">
      <c r="A91" t="s">
        <v>133</v>
      </c>
      <c r="B91">
        <v>0</v>
      </c>
      <c r="C91">
        <v>0</v>
      </c>
      <c r="D91">
        <v>46.96</v>
      </c>
      <c r="E91">
        <v>0</v>
      </c>
      <c r="F91">
        <v>0</v>
      </c>
      <c r="G91">
        <v>77.08</v>
      </c>
      <c r="H91">
        <v>0</v>
      </c>
      <c r="I91">
        <v>0</v>
      </c>
      <c r="J91">
        <v>92.08</v>
      </c>
      <c r="K91">
        <v>686.07</v>
      </c>
      <c r="L91">
        <v>413.81</v>
      </c>
      <c r="M91">
        <v>92.59</v>
      </c>
      <c r="N91">
        <v>121.71</v>
      </c>
      <c r="O91">
        <v>127.6</v>
      </c>
      <c r="P91">
        <v>127.75</v>
      </c>
      <c r="Q91">
        <v>20.96</v>
      </c>
      <c r="R91">
        <v>43.71</v>
      </c>
      <c r="S91">
        <v>27.05</v>
      </c>
      <c r="T91">
        <v>1.62</v>
      </c>
      <c r="U91">
        <v>405</v>
      </c>
      <c r="V91">
        <v>20.8</v>
      </c>
      <c r="W91">
        <v>21.85</v>
      </c>
      <c r="X91">
        <v>98.87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41.42</v>
      </c>
      <c r="AE91">
        <v>54.53</v>
      </c>
      <c r="AF91">
        <v>38.64</v>
      </c>
      <c r="AG91">
        <v>45.1</v>
      </c>
      <c r="AH91">
        <v>168.66</v>
      </c>
      <c r="AI91">
        <v>17.559999999999999</v>
      </c>
      <c r="AJ91">
        <v>0</v>
      </c>
      <c r="AK91">
        <v>60.68</v>
      </c>
      <c r="AL91">
        <v>79.010000000000005</v>
      </c>
      <c r="AM91">
        <v>17.37</v>
      </c>
      <c r="AN91">
        <v>0</v>
      </c>
      <c r="AO91">
        <v>9.48</v>
      </c>
      <c r="AP91">
        <v>8.33</v>
      </c>
      <c r="AQ91">
        <v>70.87</v>
      </c>
      <c r="AR91">
        <v>35.33</v>
      </c>
      <c r="AS91">
        <v>32.51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3282.9399999999996</v>
      </c>
    </row>
    <row r="92" spans="1:117">
      <c r="A92" t="s">
        <v>134</v>
      </c>
      <c r="B92">
        <v>0</v>
      </c>
      <c r="C92">
        <v>0</v>
      </c>
      <c r="D92">
        <v>46.96</v>
      </c>
      <c r="E92">
        <v>0</v>
      </c>
      <c r="F92">
        <v>0</v>
      </c>
      <c r="G92">
        <v>77.08</v>
      </c>
      <c r="H92">
        <v>0</v>
      </c>
      <c r="I92">
        <v>0</v>
      </c>
      <c r="J92">
        <v>92.08</v>
      </c>
      <c r="K92">
        <v>686.07</v>
      </c>
      <c r="L92">
        <v>413.81</v>
      </c>
      <c r="M92">
        <v>92.59</v>
      </c>
      <c r="N92">
        <v>121.71</v>
      </c>
      <c r="O92">
        <v>127.6</v>
      </c>
      <c r="P92">
        <v>127.75</v>
      </c>
      <c r="Q92">
        <v>20.96</v>
      </c>
      <c r="R92">
        <v>43.71</v>
      </c>
      <c r="S92">
        <v>27.05</v>
      </c>
      <c r="T92">
        <v>1.62</v>
      </c>
      <c r="U92">
        <v>405</v>
      </c>
      <c r="V92">
        <v>20.8</v>
      </c>
      <c r="W92">
        <v>21.85</v>
      </c>
      <c r="X92">
        <v>98.87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41.42</v>
      </c>
      <c r="AE92">
        <v>54.53</v>
      </c>
      <c r="AF92">
        <v>38.64</v>
      </c>
      <c r="AG92">
        <v>45.1</v>
      </c>
      <c r="AH92">
        <v>168.66</v>
      </c>
      <c r="AI92">
        <v>17.559999999999999</v>
      </c>
      <c r="AJ92">
        <v>0</v>
      </c>
      <c r="AK92">
        <v>60.68</v>
      </c>
      <c r="AL92">
        <v>79.010000000000005</v>
      </c>
      <c r="AM92">
        <v>17.37</v>
      </c>
      <c r="AN92">
        <v>0</v>
      </c>
      <c r="AO92">
        <v>9.52</v>
      </c>
      <c r="AP92">
        <v>8.33</v>
      </c>
      <c r="AQ92">
        <v>70.87</v>
      </c>
      <c r="AR92">
        <v>35.33</v>
      </c>
      <c r="AS92">
        <v>32.51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3282.9799999999996</v>
      </c>
    </row>
    <row r="93" spans="1:117">
      <c r="A93" t="s">
        <v>135</v>
      </c>
      <c r="B93">
        <v>0</v>
      </c>
      <c r="C93">
        <v>0</v>
      </c>
      <c r="D93">
        <v>46.96</v>
      </c>
      <c r="E93">
        <v>0</v>
      </c>
      <c r="F93">
        <v>0</v>
      </c>
      <c r="G93">
        <v>77.08</v>
      </c>
      <c r="H93">
        <v>0</v>
      </c>
      <c r="I93">
        <v>0</v>
      </c>
      <c r="J93">
        <v>92.08</v>
      </c>
      <c r="K93">
        <v>686.07</v>
      </c>
      <c r="L93">
        <v>413.81</v>
      </c>
      <c r="M93">
        <v>92.59</v>
      </c>
      <c r="N93">
        <v>121.71</v>
      </c>
      <c r="O93">
        <v>127.6</v>
      </c>
      <c r="P93">
        <v>127.75</v>
      </c>
      <c r="Q93">
        <v>20.96</v>
      </c>
      <c r="R93">
        <v>43.71</v>
      </c>
      <c r="S93">
        <v>27.05</v>
      </c>
      <c r="T93">
        <v>1.62</v>
      </c>
      <c r="U93">
        <v>405</v>
      </c>
      <c r="V93">
        <v>20.8</v>
      </c>
      <c r="W93">
        <v>21.85</v>
      </c>
      <c r="X93">
        <v>98.87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41.42</v>
      </c>
      <c r="AE93">
        <v>54.53</v>
      </c>
      <c r="AF93">
        <v>38.64</v>
      </c>
      <c r="AG93">
        <v>45.1</v>
      </c>
      <c r="AH93">
        <v>168.66</v>
      </c>
      <c r="AI93">
        <v>17.559999999999999</v>
      </c>
      <c r="AJ93">
        <v>0</v>
      </c>
      <c r="AK93">
        <v>60.68</v>
      </c>
      <c r="AL93">
        <v>79.010000000000005</v>
      </c>
      <c r="AM93">
        <v>17.37</v>
      </c>
      <c r="AN93">
        <v>0</v>
      </c>
      <c r="AO93">
        <v>9.49</v>
      </c>
      <c r="AP93">
        <v>8.33</v>
      </c>
      <c r="AQ93">
        <v>70.87</v>
      </c>
      <c r="AR93">
        <v>35.33</v>
      </c>
      <c r="AS93">
        <v>29.56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3279.9999999999991</v>
      </c>
    </row>
    <row r="94" spans="1:117">
      <c r="A94" t="s">
        <v>136</v>
      </c>
      <c r="B94">
        <v>0</v>
      </c>
      <c r="C94">
        <v>0</v>
      </c>
      <c r="D94">
        <v>46.96</v>
      </c>
      <c r="E94">
        <v>0</v>
      </c>
      <c r="F94">
        <v>0</v>
      </c>
      <c r="G94">
        <v>77.08</v>
      </c>
      <c r="H94">
        <v>0</v>
      </c>
      <c r="I94">
        <v>0</v>
      </c>
      <c r="J94">
        <v>92.08</v>
      </c>
      <c r="K94">
        <v>686.07</v>
      </c>
      <c r="L94">
        <v>413.81</v>
      </c>
      <c r="M94">
        <v>92.59</v>
      </c>
      <c r="N94">
        <v>121.71</v>
      </c>
      <c r="O94">
        <v>127.6</v>
      </c>
      <c r="P94">
        <v>127.75</v>
      </c>
      <c r="Q94">
        <v>20.96</v>
      </c>
      <c r="R94">
        <v>43.71</v>
      </c>
      <c r="S94">
        <v>27.05</v>
      </c>
      <c r="T94">
        <v>1.62</v>
      </c>
      <c r="U94">
        <v>405</v>
      </c>
      <c r="V94">
        <v>20.8</v>
      </c>
      <c r="W94">
        <v>21.85</v>
      </c>
      <c r="X94">
        <v>98.87</v>
      </c>
      <c r="Y94">
        <v>0</v>
      </c>
      <c r="Z94">
        <v>13.04</v>
      </c>
      <c r="AA94">
        <v>42.15</v>
      </c>
      <c r="AB94">
        <v>44.22</v>
      </c>
      <c r="AC94">
        <v>32.08</v>
      </c>
      <c r="AD94">
        <v>40.4</v>
      </c>
      <c r="AE94">
        <v>53.79</v>
      </c>
      <c r="AF94">
        <v>19.32</v>
      </c>
      <c r="AG94">
        <v>45.1</v>
      </c>
      <c r="AH94">
        <v>167.1</v>
      </c>
      <c r="AI94">
        <v>17.559999999999999</v>
      </c>
      <c r="AJ94">
        <v>0</v>
      </c>
      <c r="AK94">
        <v>60.68</v>
      </c>
      <c r="AL94">
        <v>79.010000000000005</v>
      </c>
      <c r="AM94">
        <v>17.37</v>
      </c>
      <c r="AN94">
        <v>0</v>
      </c>
      <c r="AO94">
        <v>9.48</v>
      </c>
      <c r="AP94">
        <v>8.33</v>
      </c>
      <c r="AQ94">
        <v>70.09</v>
      </c>
      <c r="AR94">
        <v>35.33</v>
      </c>
      <c r="AS94">
        <v>29.56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5.35</v>
      </c>
      <c r="BA94">
        <v>3.54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3246.2299999999996</v>
      </c>
    </row>
    <row r="95" spans="1:117">
      <c r="A95" t="s">
        <v>137</v>
      </c>
      <c r="B95">
        <v>0</v>
      </c>
      <c r="C95">
        <v>0</v>
      </c>
      <c r="D95">
        <v>48.13</v>
      </c>
      <c r="E95">
        <v>0</v>
      </c>
      <c r="F95">
        <v>0</v>
      </c>
      <c r="G95">
        <v>77.08</v>
      </c>
      <c r="H95">
        <v>0</v>
      </c>
      <c r="I95">
        <v>0</v>
      </c>
      <c r="J95">
        <v>92.08</v>
      </c>
      <c r="K95">
        <v>686.07</v>
      </c>
      <c r="L95">
        <v>413.81</v>
      </c>
      <c r="M95">
        <v>92.59</v>
      </c>
      <c r="N95">
        <v>121.71</v>
      </c>
      <c r="O95">
        <v>127.6</v>
      </c>
      <c r="P95">
        <v>127.75</v>
      </c>
      <c r="Q95">
        <v>20.96</v>
      </c>
      <c r="R95">
        <v>43.71</v>
      </c>
      <c r="S95">
        <v>27.05</v>
      </c>
      <c r="T95">
        <v>1.62</v>
      </c>
      <c r="U95">
        <v>405</v>
      </c>
      <c r="V95">
        <v>20.8</v>
      </c>
      <c r="W95">
        <v>21.85</v>
      </c>
      <c r="X95">
        <v>98.87</v>
      </c>
      <c r="Y95">
        <v>0</v>
      </c>
      <c r="Z95">
        <v>13.04</v>
      </c>
      <c r="AA95">
        <v>42.15</v>
      </c>
      <c r="AB95">
        <v>28.34</v>
      </c>
      <c r="AC95">
        <v>32.08</v>
      </c>
      <c r="AD95">
        <v>40.4</v>
      </c>
      <c r="AE95">
        <v>53.79</v>
      </c>
      <c r="AF95">
        <v>9.66</v>
      </c>
      <c r="AG95">
        <v>45.1</v>
      </c>
      <c r="AH95">
        <v>167.1</v>
      </c>
      <c r="AI95">
        <v>17.559999999999999</v>
      </c>
      <c r="AJ95">
        <v>0</v>
      </c>
      <c r="AK95">
        <v>60.68</v>
      </c>
      <c r="AL95">
        <v>79.010000000000005</v>
      </c>
      <c r="AM95">
        <v>17.37</v>
      </c>
      <c r="AN95">
        <v>0</v>
      </c>
      <c r="AO95">
        <v>9.39</v>
      </c>
      <c r="AP95">
        <v>8.33</v>
      </c>
      <c r="AQ95">
        <v>51.01</v>
      </c>
      <c r="AR95">
        <v>35.33</v>
      </c>
      <c r="AS95">
        <v>31.03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4.32</v>
      </c>
      <c r="AZ95">
        <v>5.35</v>
      </c>
      <c r="BA95">
        <v>3.54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3204.16</v>
      </c>
    </row>
    <row r="96" spans="1:117">
      <c r="A96" t="s">
        <v>138</v>
      </c>
      <c r="B96">
        <v>0</v>
      </c>
      <c r="C96">
        <v>0</v>
      </c>
      <c r="D96">
        <v>48.13</v>
      </c>
      <c r="E96">
        <v>0</v>
      </c>
      <c r="F96">
        <v>0</v>
      </c>
      <c r="G96">
        <v>77.08</v>
      </c>
      <c r="H96">
        <v>0</v>
      </c>
      <c r="I96">
        <v>0</v>
      </c>
      <c r="J96">
        <v>92.08</v>
      </c>
      <c r="K96">
        <v>686.07</v>
      </c>
      <c r="L96">
        <v>413.81</v>
      </c>
      <c r="M96">
        <v>92.59</v>
      </c>
      <c r="N96">
        <v>121.71</v>
      </c>
      <c r="O96">
        <v>127.6</v>
      </c>
      <c r="P96">
        <v>127.75</v>
      </c>
      <c r="Q96">
        <v>20.96</v>
      </c>
      <c r="R96">
        <v>43.71</v>
      </c>
      <c r="S96">
        <v>27.05</v>
      </c>
      <c r="T96">
        <v>1.62</v>
      </c>
      <c r="U96">
        <v>405</v>
      </c>
      <c r="V96">
        <v>20.8</v>
      </c>
      <c r="W96">
        <v>21.85</v>
      </c>
      <c r="X96">
        <v>98.87</v>
      </c>
      <c r="Y96">
        <v>0</v>
      </c>
      <c r="Z96">
        <v>13.04</v>
      </c>
      <c r="AA96">
        <v>42.15</v>
      </c>
      <c r="AB96">
        <v>28.34</v>
      </c>
      <c r="AC96">
        <v>32.08</v>
      </c>
      <c r="AD96">
        <v>40.4</v>
      </c>
      <c r="AE96">
        <v>53.79</v>
      </c>
      <c r="AF96">
        <v>9.66</v>
      </c>
      <c r="AG96">
        <v>45.1</v>
      </c>
      <c r="AH96">
        <v>167.1</v>
      </c>
      <c r="AI96">
        <v>17.559999999999999</v>
      </c>
      <c r="AJ96">
        <v>0</v>
      </c>
      <c r="AK96">
        <v>60.68</v>
      </c>
      <c r="AL96">
        <v>79.010000000000005</v>
      </c>
      <c r="AM96">
        <v>17.37</v>
      </c>
      <c r="AN96">
        <v>0</v>
      </c>
      <c r="AO96">
        <v>9.41</v>
      </c>
      <c r="AP96">
        <v>8.33</v>
      </c>
      <c r="AQ96">
        <v>51.01</v>
      </c>
      <c r="AR96">
        <v>35.33</v>
      </c>
      <c r="AS96">
        <v>31.03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4.32</v>
      </c>
      <c r="AZ96">
        <v>5.35</v>
      </c>
      <c r="BA96">
        <v>3.54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3204.18</v>
      </c>
    </row>
    <row r="97" spans="1:117">
      <c r="A97" t="s">
        <v>139</v>
      </c>
      <c r="B97">
        <v>0</v>
      </c>
      <c r="C97">
        <v>0</v>
      </c>
      <c r="D97">
        <v>48.13</v>
      </c>
      <c r="E97">
        <v>0</v>
      </c>
      <c r="F97">
        <v>0</v>
      </c>
      <c r="G97">
        <v>77.08</v>
      </c>
      <c r="H97">
        <v>0</v>
      </c>
      <c r="I97">
        <v>0</v>
      </c>
      <c r="J97">
        <v>92.08</v>
      </c>
      <c r="K97">
        <v>686.07</v>
      </c>
      <c r="L97">
        <v>413.81</v>
      </c>
      <c r="M97">
        <v>92.59</v>
      </c>
      <c r="N97">
        <v>121.71</v>
      </c>
      <c r="O97">
        <v>127.6</v>
      </c>
      <c r="P97">
        <v>127.75</v>
      </c>
      <c r="Q97">
        <v>20.96</v>
      </c>
      <c r="R97">
        <v>43.71</v>
      </c>
      <c r="S97">
        <v>27.05</v>
      </c>
      <c r="T97">
        <v>1.62</v>
      </c>
      <c r="U97">
        <v>405</v>
      </c>
      <c r="V97">
        <v>20.8</v>
      </c>
      <c r="W97">
        <v>21.85</v>
      </c>
      <c r="X97">
        <v>98.87</v>
      </c>
      <c r="Y97">
        <v>0</v>
      </c>
      <c r="Z97">
        <v>13.04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9.66</v>
      </c>
      <c r="AG97">
        <v>45.1</v>
      </c>
      <c r="AH97">
        <v>167.1</v>
      </c>
      <c r="AI97">
        <v>17.559999999999999</v>
      </c>
      <c r="AJ97">
        <v>0</v>
      </c>
      <c r="AK97">
        <v>60.68</v>
      </c>
      <c r="AL97">
        <v>79.010000000000005</v>
      </c>
      <c r="AM97">
        <v>17.37</v>
      </c>
      <c r="AN97">
        <v>0</v>
      </c>
      <c r="AO97">
        <v>9.4700000000000006</v>
      </c>
      <c r="AP97">
        <v>8.33</v>
      </c>
      <c r="AQ97">
        <v>51.01</v>
      </c>
      <c r="AR97">
        <v>35.33</v>
      </c>
      <c r="AS97">
        <v>31.03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4.32</v>
      </c>
      <c r="AZ97">
        <v>5.35</v>
      </c>
      <c r="BA97">
        <v>3.54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3220.1199999999994</v>
      </c>
    </row>
    <row r="98" spans="1:117">
      <c r="A98" t="s">
        <v>140</v>
      </c>
      <c r="B98">
        <v>0</v>
      </c>
      <c r="C98">
        <v>0</v>
      </c>
      <c r="D98">
        <v>48.13</v>
      </c>
      <c r="E98">
        <v>0</v>
      </c>
      <c r="F98">
        <v>0</v>
      </c>
      <c r="G98">
        <v>77.08</v>
      </c>
      <c r="H98">
        <v>0</v>
      </c>
      <c r="I98">
        <v>0</v>
      </c>
      <c r="J98">
        <v>92.08</v>
      </c>
      <c r="K98">
        <v>686.07</v>
      </c>
      <c r="L98">
        <v>413.81</v>
      </c>
      <c r="M98">
        <v>92.59</v>
      </c>
      <c r="N98">
        <v>121.71</v>
      </c>
      <c r="O98">
        <v>127.6</v>
      </c>
      <c r="P98">
        <v>127.75</v>
      </c>
      <c r="Q98">
        <v>20.96</v>
      </c>
      <c r="R98">
        <v>43.71</v>
      </c>
      <c r="S98">
        <v>27.05</v>
      </c>
      <c r="T98">
        <v>1.62</v>
      </c>
      <c r="U98">
        <v>405</v>
      </c>
      <c r="V98">
        <v>20.8</v>
      </c>
      <c r="W98">
        <v>21.85</v>
      </c>
      <c r="X98">
        <v>98.87</v>
      </c>
      <c r="Y98">
        <v>0</v>
      </c>
      <c r="Z98">
        <v>13.04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9.66</v>
      </c>
      <c r="AG98">
        <v>45.1</v>
      </c>
      <c r="AH98">
        <v>167.1</v>
      </c>
      <c r="AI98">
        <v>17.559999999999999</v>
      </c>
      <c r="AJ98">
        <v>0</v>
      </c>
      <c r="AK98">
        <v>60.68</v>
      </c>
      <c r="AL98">
        <v>79.010000000000005</v>
      </c>
      <c r="AM98">
        <v>17.37</v>
      </c>
      <c r="AN98">
        <v>0</v>
      </c>
      <c r="AO98">
        <v>9.4700000000000006</v>
      </c>
      <c r="AP98">
        <v>8.33</v>
      </c>
      <c r="AQ98">
        <v>51.01</v>
      </c>
      <c r="AR98">
        <v>35.33</v>
      </c>
      <c r="AS98">
        <v>31.03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4.32</v>
      </c>
      <c r="AZ98">
        <v>5.35</v>
      </c>
      <c r="BA98">
        <v>3.54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3220.1199999999994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1.1259599999999992</v>
      </c>
      <c r="E99">
        <f t="shared" si="2"/>
        <v>0</v>
      </c>
      <c r="F99">
        <f t="shared" si="2"/>
        <v>0</v>
      </c>
      <c r="G99">
        <f t="shared" si="2"/>
        <v>1.856579999999999</v>
      </c>
      <c r="H99">
        <f t="shared" si="2"/>
        <v>0</v>
      </c>
      <c r="I99">
        <f t="shared" si="2"/>
        <v>0</v>
      </c>
      <c r="J99">
        <f t="shared" si="2"/>
        <v>2.2539200000000021</v>
      </c>
      <c r="K99">
        <f t="shared" si="2"/>
        <v>16.460009999999997</v>
      </c>
      <c r="L99">
        <f t="shared" si="2"/>
        <v>9.9203400000000084</v>
      </c>
      <c r="M99">
        <f t="shared" si="2"/>
        <v>2.2221600000000019</v>
      </c>
      <c r="N99">
        <f t="shared" si="2"/>
        <v>2.9210399999999939</v>
      </c>
      <c r="O99">
        <f t="shared" si="2"/>
        <v>3.0624000000000051</v>
      </c>
      <c r="P99">
        <f t="shared" si="2"/>
        <v>3.0659999999999998</v>
      </c>
      <c r="Q99">
        <f t="shared" si="2"/>
        <v>0.50206500000000032</v>
      </c>
      <c r="R99">
        <f t="shared" si="2"/>
        <v>1.0454375000000007</v>
      </c>
      <c r="S99">
        <f t="shared" si="2"/>
        <v>0.64762500000000012</v>
      </c>
      <c r="T99">
        <f t="shared" si="2"/>
        <v>3.4425000000000039E-2</v>
      </c>
      <c r="U99">
        <f t="shared" si="2"/>
        <v>9.4950400000000048</v>
      </c>
      <c r="V99">
        <f t="shared" si="2"/>
        <v>0.49919999999999926</v>
      </c>
      <c r="W99">
        <f t="shared" si="2"/>
        <v>0.73194000000000048</v>
      </c>
      <c r="X99">
        <f t="shared" si="2"/>
        <v>2.3728800000000012</v>
      </c>
      <c r="Y99">
        <f t="shared" si="2"/>
        <v>0</v>
      </c>
      <c r="Z99">
        <f t="shared" si="2"/>
        <v>0.25055499999999981</v>
      </c>
      <c r="AA99">
        <f t="shared" si="2"/>
        <v>0.66641750000000055</v>
      </c>
      <c r="AB99">
        <f t="shared" si="2"/>
        <v>1.0221824999999991</v>
      </c>
      <c r="AC99">
        <f t="shared" si="2"/>
        <v>0.73671749999999836</v>
      </c>
      <c r="AD99">
        <f t="shared" si="2"/>
        <v>0.97266000000000141</v>
      </c>
      <c r="AE99">
        <f t="shared" si="2"/>
        <v>1.2931799999999987</v>
      </c>
      <c r="AF99">
        <f t="shared" si="2"/>
        <v>0.34776000000000018</v>
      </c>
      <c r="AG99">
        <f t="shared" si="2"/>
        <v>1.0823999999999991</v>
      </c>
      <c r="AH99">
        <f t="shared" si="2"/>
        <v>4.0150800000000046</v>
      </c>
      <c r="AI99">
        <f t="shared" si="2"/>
        <v>0.51127499999999948</v>
      </c>
      <c r="AJ99">
        <f t="shared" si="2"/>
        <v>0</v>
      </c>
      <c r="AK99">
        <f t="shared" si="2"/>
        <v>1.4563200000000009</v>
      </c>
      <c r="AL99">
        <f t="shared" si="2"/>
        <v>1.9181650000000037</v>
      </c>
      <c r="AM99">
        <f t="shared" si="2"/>
        <v>0.14650250000000004</v>
      </c>
      <c r="AN99">
        <f t="shared" si="2"/>
        <v>0</v>
      </c>
      <c r="AO99">
        <f t="shared" si="2"/>
        <v>0.1927275</v>
      </c>
      <c r="AP99">
        <f t="shared" si="2"/>
        <v>0.22834000000000038</v>
      </c>
      <c r="AQ99">
        <f t="shared" si="2"/>
        <v>0.64512499999999995</v>
      </c>
      <c r="AR99">
        <f t="shared" si="2"/>
        <v>0.82996249999999971</v>
      </c>
      <c r="AS99">
        <f t="shared" si="2"/>
        <v>0.69928000000000001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6.1559999999999927E-2</v>
      </c>
      <c r="AZ99">
        <f t="shared" si="3"/>
        <v>0.12782250000000023</v>
      </c>
      <c r="BA99">
        <f t="shared" si="3"/>
        <v>8.5200000000000026E-2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76.055854999999951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585.92999999999995</v>
      </c>
      <c r="L3">
        <v>222.19</v>
      </c>
      <c r="M3">
        <v>87.72</v>
      </c>
      <c r="N3">
        <v>117.92</v>
      </c>
      <c r="O3">
        <v>123.63</v>
      </c>
      <c r="P3">
        <v>123.78</v>
      </c>
      <c r="Q3">
        <v>16.23</v>
      </c>
      <c r="R3">
        <v>30.78</v>
      </c>
      <c r="S3">
        <v>18.850000000000001</v>
      </c>
      <c r="T3">
        <v>0.8</v>
      </c>
      <c r="U3">
        <v>370.6</v>
      </c>
      <c r="V3">
        <v>17.87</v>
      </c>
      <c r="W3">
        <v>31.17</v>
      </c>
      <c r="X3">
        <v>95.8</v>
      </c>
      <c r="Y3">
        <v>0</v>
      </c>
      <c r="Z3">
        <v>12.63</v>
      </c>
      <c r="AA3">
        <v>27.23</v>
      </c>
      <c r="AB3">
        <v>42.84</v>
      </c>
      <c r="AC3">
        <v>31.08</v>
      </c>
      <c r="AD3">
        <v>39.14</v>
      </c>
      <c r="AE3">
        <v>52.12</v>
      </c>
      <c r="AF3">
        <v>9.36</v>
      </c>
      <c r="AG3">
        <v>43.7</v>
      </c>
      <c r="AH3">
        <v>161.9</v>
      </c>
      <c r="AI3">
        <v>29.96</v>
      </c>
      <c r="AJ3">
        <v>0</v>
      </c>
      <c r="AK3">
        <v>58.79</v>
      </c>
      <c r="AL3">
        <v>81.069999999999993</v>
      </c>
      <c r="AM3">
        <v>0</v>
      </c>
      <c r="AN3">
        <v>0</v>
      </c>
      <c r="AO3">
        <v>7.27</v>
      </c>
      <c r="AP3">
        <v>8.44</v>
      </c>
      <c r="AQ3">
        <v>34.340000000000003</v>
      </c>
      <c r="AR3">
        <v>27.82</v>
      </c>
      <c r="AS3">
        <v>34.93</v>
      </c>
      <c r="AT3">
        <v>19.100000000000001</v>
      </c>
      <c r="AU3">
        <v>0</v>
      </c>
      <c r="AV3">
        <v>0</v>
      </c>
      <c r="AW3">
        <v>0</v>
      </c>
      <c r="AX3">
        <v>0</v>
      </c>
      <c r="AY3">
        <v>1.4</v>
      </c>
      <c r="AZ3">
        <v>5.18</v>
      </c>
      <c r="BA3">
        <v>3.43</v>
      </c>
      <c r="BB3">
        <v>1.49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2576.4899999999998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585.92999999999995</v>
      </c>
      <c r="L4">
        <v>222.19</v>
      </c>
      <c r="M4">
        <v>87.72</v>
      </c>
      <c r="N4">
        <v>117.92</v>
      </c>
      <c r="O4">
        <v>123.63</v>
      </c>
      <c r="P4">
        <v>123.78</v>
      </c>
      <c r="Q4">
        <v>15.01</v>
      </c>
      <c r="R4">
        <v>30.78</v>
      </c>
      <c r="S4">
        <v>18.850000000000001</v>
      </c>
      <c r="T4">
        <v>0</v>
      </c>
      <c r="U4">
        <v>370.6</v>
      </c>
      <c r="V4">
        <v>17.36</v>
      </c>
      <c r="W4">
        <v>31.17</v>
      </c>
      <c r="X4">
        <v>95.8</v>
      </c>
      <c r="Y4">
        <v>0</v>
      </c>
      <c r="Z4">
        <v>12.63</v>
      </c>
      <c r="AA4">
        <v>27.23</v>
      </c>
      <c r="AB4">
        <v>42.84</v>
      </c>
      <c r="AC4">
        <v>31.08</v>
      </c>
      <c r="AD4">
        <v>39.14</v>
      </c>
      <c r="AE4">
        <v>52.12</v>
      </c>
      <c r="AF4">
        <v>9.36</v>
      </c>
      <c r="AG4">
        <v>43.7</v>
      </c>
      <c r="AH4">
        <v>161.9</v>
      </c>
      <c r="AI4">
        <v>29.96</v>
      </c>
      <c r="AJ4">
        <v>0</v>
      </c>
      <c r="AK4">
        <v>58.79</v>
      </c>
      <c r="AL4">
        <v>81.069999999999993</v>
      </c>
      <c r="AM4">
        <v>0</v>
      </c>
      <c r="AN4">
        <v>0</v>
      </c>
      <c r="AO4">
        <v>7.27</v>
      </c>
      <c r="AP4">
        <v>8.44</v>
      </c>
      <c r="AQ4">
        <v>34.340000000000003</v>
      </c>
      <c r="AR4">
        <v>27.82</v>
      </c>
      <c r="AS4">
        <v>34.93</v>
      </c>
      <c r="AT4">
        <v>18.04</v>
      </c>
      <c r="AU4">
        <v>0</v>
      </c>
      <c r="AV4">
        <v>0</v>
      </c>
      <c r="AW4">
        <v>0</v>
      </c>
      <c r="AX4">
        <v>0</v>
      </c>
      <c r="AY4">
        <v>1.4</v>
      </c>
      <c r="AZ4">
        <v>5.18</v>
      </c>
      <c r="BA4">
        <v>3.43</v>
      </c>
      <c r="BB4">
        <v>1.49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2572.8999999999996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585.92999999999995</v>
      </c>
      <c r="L5">
        <v>233.81</v>
      </c>
      <c r="M5">
        <v>87.72</v>
      </c>
      <c r="N5">
        <v>117.92</v>
      </c>
      <c r="O5">
        <v>123.63</v>
      </c>
      <c r="P5">
        <v>123.78</v>
      </c>
      <c r="Q5">
        <v>15.01</v>
      </c>
      <c r="R5">
        <v>30.78</v>
      </c>
      <c r="S5">
        <v>18.850000000000001</v>
      </c>
      <c r="T5">
        <v>0</v>
      </c>
      <c r="U5">
        <v>370.6</v>
      </c>
      <c r="V5">
        <v>17.36</v>
      </c>
      <c r="W5">
        <v>31.17</v>
      </c>
      <c r="X5">
        <v>95.8</v>
      </c>
      <c r="Y5">
        <v>0</v>
      </c>
      <c r="Z5">
        <v>12.63</v>
      </c>
      <c r="AA5">
        <v>27.23</v>
      </c>
      <c r="AB5">
        <v>42.84</v>
      </c>
      <c r="AC5">
        <v>31.08</v>
      </c>
      <c r="AD5">
        <v>39.14</v>
      </c>
      <c r="AE5">
        <v>52.12</v>
      </c>
      <c r="AF5">
        <v>9.36</v>
      </c>
      <c r="AG5">
        <v>43.7</v>
      </c>
      <c r="AH5">
        <v>161.9</v>
      </c>
      <c r="AI5">
        <v>17.010000000000002</v>
      </c>
      <c r="AJ5">
        <v>0</v>
      </c>
      <c r="AK5">
        <v>58.79</v>
      </c>
      <c r="AL5">
        <v>81.069999999999993</v>
      </c>
      <c r="AM5">
        <v>0</v>
      </c>
      <c r="AN5">
        <v>0</v>
      </c>
      <c r="AO5">
        <v>7.27</v>
      </c>
      <c r="AP5">
        <v>11.17</v>
      </c>
      <c r="AQ5">
        <v>34.340000000000003</v>
      </c>
      <c r="AR5">
        <v>43.86</v>
      </c>
      <c r="AS5">
        <v>34.93</v>
      </c>
      <c r="AT5">
        <v>15.6</v>
      </c>
      <c r="AU5">
        <v>0</v>
      </c>
      <c r="AV5">
        <v>0</v>
      </c>
      <c r="AW5">
        <v>0</v>
      </c>
      <c r="AX5">
        <v>0</v>
      </c>
      <c r="AY5">
        <v>1.4</v>
      </c>
      <c r="AZ5">
        <v>5.18</v>
      </c>
      <c r="BA5">
        <v>3.43</v>
      </c>
      <c r="BB5">
        <v>1.49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2587.9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585.92999999999995</v>
      </c>
      <c r="L6">
        <v>233.81</v>
      </c>
      <c r="M6">
        <v>87.72</v>
      </c>
      <c r="N6">
        <v>117.92</v>
      </c>
      <c r="O6">
        <v>123.63</v>
      </c>
      <c r="P6">
        <v>123.78</v>
      </c>
      <c r="Q6">
        <v>15.01</v>
      </c>
      <c r="R6">
        <v>30.78</v>
      </c>
      <c r="S6">
        <v>18.850000000000001</v>
      </c>
      <c r="T6">
        <v>0</v>
      </c>
      <c r="U6">
        <v>370.6</v>
      </c>
      <c r="V6">
        <v>17.36</v>
      </c>
      <c r="W6">
        <v>31.17</v>
      </c>
      <c r="X6">
        <v>95.8</v>
      </c>
      <c r="Y6">
        <v>0</v>
      </c>
      <c r="Z6">
        <v>12.63</v>
      </c>
      <c r="AA6">
        <v>27.23</v>
      </c>
      <c r="AB6">
        <v>42.84</v>
      </c>
      <c r="AC6">
        <v>31.08</v>
      </c>
      <c r="AD6">
        <v>39.14</v>
      </c>
      <c r="AE6">
        <v>52.12</v>
      </c>
      <c r="AF6">
        <v>9.36</v>
      </c>
      <c r="AG6">
        <v>43.7</v>
      </c>
      <c r="AH6">
        <v>161.9</v>
      </c>
      <c r="AI6">
        <v>17.010000000000002</v>
      </c>
      <c r="AJ6">
        <v>0</v>
      </c>
      <c r="AK6">
        <v>58.79</v>
      </c>
      <c r="AL6">
        <v>81.069999999999993</v>
      </c>
      <c r="AM6">
        <v>0</v>
      </c>
      <c r="AN6">
        <v>0</v>
      </c>
      <c r="AO6">
        <v>7.27</v>
      </c>
      <c r="AP6">
        <v>11.17</v>
      </c>
      <c r="AQ6">
        <v>34.340000000000003</v>
      </c>
      <c r="AR6">
        <v>43.86</v>
      </c>
      <c r="AS6">
        <v>34.93</v>
      </c>
      <c r="AT6">
        <v>13.18</v>
      </c>
      <c r="AU6">
        <v>0</v>
      </c>
      <c r="AV6">
        <v>0</v>
      </c>
      <c r="AW6">
        <v>0</v>
      </c>
      <c r="AX6">
        <v>0</v>
      </c>
      <c r="AY6">
        <v>1.4</v>
      </c>
      <c r="AZ6">
        <v>5.18</v>
      </c>
      <c r="BA6">
        <v>3.43</v>
      </c>
      <c r="BB6">
        <v>1.49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2585.48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583.4</v>
      </c>
      <c r="L7">
        <v>233.81</v>
      </c>
      <c r="M7">
        <v>87.72</v>
      </c>
      <c r="N7">
        <v>117.92</v>
      </c>
      <c r="O7">
        <v>123.63</v>
      </c>
      <c r="P7">
        <v>123.78</v>
      </c>
      <c r="Q7">
        <v>15.01</v>
      </c>
      <c r="R7">
        <v>30.78</v>
      </c>
      <c r="S7">
        <v>18.850000000000001</v>
      </c>
      <c r="T7">
        <v>0</v>
      </c>
      <c r="U7">
        <v>370.6</v>
      </c>
      <c r="V7">
        <v>17.36</v>
      </c>
      <c r="W7">
        <v>31.17</v>
      </c>
      <c r="X7">
        <v>95.8</v>
      </c>
      <c r="Y7">
        <v>0</v>
      </c>
      <c r="Z7">
        <v>12.63</v>
      </c>
      <c r="AA7">
        <v>27.23</v>
      </c>
      <c r="AB7">
        <v>42.84</v>
      </c>
      <c r="AC7">
        <v>31.08</v>
      </c>
      <c r="AD7">
        <v>39.14</v>
      </c>
      <c r="AE7">
        <v>52.12</v>
      </c>
      <c r="AF7">
        <v>9.36</v>
      </c>
      <c r="AG7">
        <v>43.7</v>
      </c>
      <c r="AH7">
        <v>161.9</v>
      </c>
      <c r="AI7">
        <v>17.010000000000002</v>
      </c>
      <c r="AJ7">
        <v>0</v>
      </c>
      <c r="AK7">
        <v>58.79</v>
      </c>
      <c r="AL7">
        <v>81.069999999999993</v>
      </c>
      <c r="AM7">
        <v>0</v>
      </c>
      <c r="AN7">
        <v>0</v>
      </c>
      <c r="AO7">
        <v>7.27</v>
      </c>
      <c r="AP7">
        <v>11.17</v>
      </c>
      <c r="AQ7">
        <v>34.340000000000003</v>
      </c>
      <c r="AR7">
        <v>43.86</v>
      </c>
      <c r="AS7">
        <v>34.93</v>
      </c>
      <c r="AT7">
        <v>14.01</v>
      </c>
      <c r="AU7">
        <v>0</v>
      </c>
      <c r="AV7">
        <v>0</v>
      </c>
      <c r="AW7">
        <v>0</v>
      </c>
      <c r="AX7">
        <v>0</v>
      </c>
      <c r="AY7">
        <v>1.4</v>
      </c>
      <c r="AZ7">
        <v>5.18</v>
      </c>
      <c r="BA7">
        <v>3.43</v>
      </c>
      <c r="BB7">
        <v>1.49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2583.7800000000002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551.42999999999995</v>
      </c>
      <c r="L8">
        <v>233.81</v>
      </c>
      <c r="M8">
        <v>87.72</v>
      </c>
      <c r="N8">
        <v>117.92</v>
      </c>
      <c r="O8">
        <v>123.63</v>
      </c>
      <c r="P8">
        <v>123.78</v>
      </c>
      <c r="Q8">
        <v>15.01</v>
      </c>
      <c r="R8">
        <v>30.78</v>
      </c>
      <c r="S8">
        <v>18.850000000000001</v>
      </c>
      <c r="T8">
        <v>0</v>
      </c>
      <c r="U8">
        <v>370.6</v>
      </c>
      <c r="V8">
        <v>17.36</v>
      </c>
      <c r="W8">
        <v>31.17</v>
      </c>
      <c r="X8">
        <v>95.8</v>
      </c>
      <c r="Y8">
        <v>0</v>
      </c>
      <c r="Z8">
        <v>12.63</v>
      </c>
      <c r="AA8">
        <v>27.23</v>
      </c>
      <c r="AB8">
        <v>42.84</v>
      </c>
      <c r="AC8">
        <v>31.08</v>
      </c>
      <c r="AD8">
        <v>39.14</v>
      </c>
      <c r="AE8">
        <v>52.12</v>
      </c>
      <c r="AF8">
        <v>9.36</v>
      </c>
      <c r="AG8">
        <v>43.7</v>
      </c>
      <c r="AH8">
        <v>161.9</v>
      </c>
      <c r="AI8">
        <v>17.010000000000002</v>
      </c>
      <c r="AJ8">
        <v>0</v>
      </c>
      <c r="AK8">
        <v>58.79</v>
      </c>
      <c r="AL8">
        <v>81.069999999999993</v>
      </c>
      <c r="AM8">
        <v>0</v>
      </c>
      <c r="AN8">
        <v>0</v>
      </c>
      <c r="AO8">
        <v>7.27</v>
      </c>
      <c r="AP8">
        <v>11.17</v>
      </c>
      <c r="AQ8">
        <v>34.340000000000003</v>
      </c>
      <c r="AR8">
        <v>43.86</v>
      </c>
      <c r="AS8">
        <v>34.93</v>
      </c>
      <c r="AT8">
        <v>13.98</v>
      </c>
      <c r="AU8">
        <v>0</v>
      </c>
      <c r="AV8">
        <v>0</v>
      </c>
      <c r="AW8">
        <v>0</v>
      </c>
      <c r="AX8">
        <v>0</v>
      </c>
      <c r="AY8">
        <v>1.4</v>
      </c>
      <c r="AZ8">
        <v>5.18</v>
      </c>
      <c r="BA8">
        <v>3.43</v>
      </c>
      <c r="BB8">
        <v>1.49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2551.7799999999997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515.58000000000004</v>
      </c>
      <c r="L9">
        <v>233.81</v>
      </c>
      <c r="M9">
        <v>87.72</v>
      </c>
      <c r="N9">
        <v>117.92</v>
      </c>
      <c r="O9">
        <v>123.63</v>
      </c>
      <c r="P9">
        <v>123.78</v>
      </c>
      <c r="Q9">
        <v>15.01</v>
      </c>
      <c r="R9">
        <v>30.78</v>
      </c>
      <c r="S9">
        <v>18.850000000000001</v>
      </c>
      <c r="T9">
        <v>0</v>
      </c>
      <c r="U9">
        <v>370.6</v>
      </c>
      <c r="V9">
        <v>17.36</v>
      </c>
      <c r="W9">
        <v>31.17</v>
      </c>
      <c r="X9">
        <v>95.8</v>
      </c>
      <c r="Y9">
        <v>0</v>
      </c>
      <c r="Z9">
        <v>12.63</v>
      </c>
      <c r="AA9">
        <v>27.23</v>
      </c>
      <c r="AB9">
        <v>42.84</v>
      </c>
      <c r="AC9">
        <v>31.08</v>
      </c>
      <c r="AD9">
        <v>39.14</v>
      </c>
      <c r="AE9">
        <v>52.12</v>
      </c>
      <c r="AF9">
        <v>9.36</v>
      </c>
      <c r="AG9">
        <v>43.7</v>
      </c>
      <c r="AH9">
        <v>161.9</v>
      </c>
      <c r="AI9">
        <v>17.010000000000002</v>
      </c>
      <c r="AJ9">
        <v>0</v>
      </c>
      <c r="AK9">
        <v>58.79</v>
      </c>
      <c r="AL9">
        <v>81.069999999999993</v>
      </c>
      <c r="AM9">
        <v>0</v>
      </c>
      <c r="AN9">
        <v>0</v>
      </c>
      <c r="AO9">
        <v>6.98</v>
      </c>
      <c r="AP9">
        <v>11.17</v>
      </c>
      <c r="AQ9">
        <v>34.340000000000003</v>
      </c>
      <c r="AR9">
        <v>43.86</v>
      </c>
      <c r="AS9">
        <v>22.91</v>
      </c>
      <c r="AT9">
        <v>11.83</v>
      </c>
      <c r="AU9">
        <v>0</v>
      </c>
      <c r="AV9">
        <v>0</v>
      </c>
      <c r="AW9">
        <v>0</v>
      </c>
      <c r="AX9">
        <v>0</v>
      </c>
      <c r="AY9">
        <v>1.4</v>
      </c>
      <c r="AZ9">
        <v>5.18</v>
      </c>
      <c r="BA9">
        <v>3.43</v>
      </c>
      <c r="BB9">
        <v>1.49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2501.4699999999998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479.73</v>
      </c>
      <c r="L10">
        <v>233.81</v>
      </c>
      <c r="M10">
        <v>87.72</v>
      </c>
      <c r="N10">
        <v>117.92</v>
      </c>
      <c r="O10">
        <v>123.63</v>
      </c>
      <c r="P10">
        <v>123.78</v>
      </c>
      <c r="Q10">
        <v>15.01</v>
      </c>
      <c r="R10">
        <v>30.78</v>
      </c>
      <c r="S10">
        <v>18.850000000000001</v>
      </c>
      <c r="T10">
        <v>0</v>
      </c>
      <c r="U10">
        <v>370.6</v>
      </c>
      <c r="V10">
        <v>17.36</v>
      </c>
      <c r="W10">
        <v>31.17</v>
      </c>
      <c r="X10">
        <v>95.8</v>
      </c>
      <c r="Y10">
        <v>0</v>
      </c>
      <c r="Z10">
        <v>12.63</v>
      </c>
      <c r="AA10">
        <v>27.23</v>
      </c>
      <c r="AB10">
        <v>42.84</v>
      </c>
      <c r="AC10">
        <v>31.08</v>
      </c>
      <c r="AD10">
        <v>39.14</v>
      </c>
      <c r="AE10">
        <v>52.12</v>
      </c>
      <c r="AF10">
        <v>9.36</v>
      </c>
      <c r="AG10">
        <v>43.7</v>
      </c>
      <c r="AH10">
        <v>161.9</v>
      </c>
      <c r="AI10">
        <v>17.010000000000002</v>
      </c>
      <c r="AJ10">
        <v>0</v>
      </c>
      <c r="AK10">
        <v>58.79</v>
      </c>
      <c r="AL10">
        <v>81.069999999999993</v>
      </c>
      <c r="AM10">
        <v>0</v>
      </c>
      <c r="AN10">
        <v>0</v>
      </c>
      <c r="AO10">
        <v>6.98</v>
      </c>
      <c r="AP10">
        <v>11.17</v>
      </c>
      <c r="AQ10">
        <v>34.340000000000003</v>
      </c>
      <c r="AR10">
        <v>43.86</v>
      </c>
      <c r="AS10">
        <v>22.91</v>
      </c>
      <c r="AT10">
        <v>12.88</v>
      </c>
      <c r="AU10">
        <v>0</v>
      </c>
      <c r="AV10">
        <v>0</v>
      </c>
      <c r="AW10">
        <v>0</v>
      </c>
      <c r="AX10">
        <v>0</v>
      </c>
      <c r="AY10">
        <v>1.4</v>
      </c>
      <c r="AZ10">
        <v>5.18</v>
      </c>
      <c r="BA10">
        <v>3.43</v>
      </c>
      <c r="BB10">
        <v>1.49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2466.67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514.47</v>
      </c>
      <c r="L11">
        <v>233.81</v>
      </c>
      <c r="M11">
        <v>87.72</v>
      </c>
      <c r="N11">
        <v>117.92</v>
      </c>
      <c r="O11">
        <v>123.63</v>
      </c>
      <c r="P11">
        <v>123.78</v>
      </c>
      <c r="Q11">
        <v>15.01</v>
      </c>
      <c r="R11">
        <v>30.78</v>
      </c>
      <c r="S11">
        <v>18.850000000000001</v>
      </c>
      <c r="T11">
        <v>0</v>
      </c>
      <c r="U11">
        <v>370.6</v>
      </c>
      <c r="V11">
        <v>15.15</v>
      </c>
      <c r="W11">
        <v>28.1</v>
      </c>
      <c r="X11">
        <v>95.8</v>
      </c>
      <c r="Y11">
        <v>0</v>
      </c>
      <c r="Z11">
        <v>12.63</v>
      </c>
      <c r="AA11">
        <v>27.23</v>
      </c>
      <c r="AB11">
        <v>42.84</v>
      </c>
      <c r="AC11">
        <v>31.08</v>
      </c>
      <c r="AD11">
        <v>39.14</v>
      </c>
      <c r="AE11">
        <v>52.12</v>
      </c>
      <c r="AF11">
        <v>9.36</v>
      </c>
      <c r="AG11">
        <v>43.7</v>
      </c>
      <c r="AH11">
        <v>161.9</v>
      </c>
      <c r="AI11">
        <v>17.010000000000002</v>
      </c>
      <c r="AJ11">
        <v>0</v>
      </c>
      <c r="AK11">
        <v>58.79</v>
      </c>
      <c r="AL11">
        <v>81.069999999999993</v>
      </c>
      <c r="AM11">
        <v>0</v>
      </c>
      <c r="AN11">
        <v>0</v>
      </c>
      <c r="AO11">
        <v>9.5399999999999991</v>
      </c>
      <c r="AP11">
        <v>12.54</v>
      </c>
      <c r="AQ11">
        <v>34.340000000000003</v>
      </c>
      <c r="AR11">
        <v>34.229999999999997</v>
      </c>
      <c r="AS11">
        <v>22.91</v>
      </c>
      <c r="AT11">
        <v>12.62</v>
      </c>
      <c r="AU11">
        <v>0</v>
      </c>
      <c r="AV11">
        <v>0</v>
      </c>
      <c r="AW11">
        <v>0</v>
      </c>
      <c r="AX11">
        <v>0</v>
      </c>
      <c r="AY11">
        <v>1.4</v>
      </c>
      <c r="AZ11">
        <v>5.18</v>
      </c>
      <c r="BA11">
        <v>3.43</v>
      </c>
      <c r="BB11">
        <v>1.49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2490.1699999999992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501.05</v>
      </c>
      <c r="L12">
        <v>233.81</v>
      </c>
      <c r="M12">
        <v>87.72</v>
      </c>
      <c r="N12">
        <v>117.92</v>
      </c>
      <c r="O12">
        <v>123.63</v>
      </c>
      <c r="P12">
        <v>123.78</v>
      </c>
      <c r="Q12">
        <v>15.01</v>
      </c>
      <c r="R12">
        <v>30.78</v>
      </c>
      <c r="S12">
        <v>18.850000000000001</v>
      </c>
      <c r="T12">
        <v>0</v>
      </c>
      <c r="U12">
        <v>370.6</v>
      </c>
      <c r="V12">
        <v>15.15</v>
      </c>
      <c r="W12">
        <v>28.1</v>
      </c>
      <c r="X12">
        <v>95.8</v>
      </c>
      <c r="Y12">
        <v>0</v>
      </c>
      <c r="Z12">
        <v>12.63</v>
      </c>
      <c r="AA12">
        <v>27.23</v>
      </c>
      <c r="AB12">
        <v>42.84</v>
      </c>
      <c r="AC12">
        <v>31.08</v>
      </c>
      <c r="AD12">
        <v>39.14</v>
      </c>
      <c r="AE12">
        <v>52.12</v>
      </c>
      <c r="AF12">
        <v>9.36</v>
      </c>
      <c r="AG12">
        <v>43.7</v>
      </c>
      <c r="AH12">
        <v>161.9</v>
      </c>
      <c r="AI12">
        <v>17.010000000000002</v>
      </c>
      <c r="AJ12">
        <v>0</v>
      </c>
      <c r="AK12">
        <v>58.79</v>
      </c>
      <c r="AL12">
        <v>81.069999999999993</v>
      </c>
      <c r="AM12">
        <v>0</v>
      </c>
      <c r="AN12">
        <v>0</v>
      </c>
      <c r="AO12">
        <v>9.5399999999999991</v>
      </c>
      <c r="AP12">
        <v>12.54</v>
      </c>
      <c r="AQ12">
        <v>34.340000000000003</v>
      </c>
      <c r="AR12">
        <v>34.229999999999997</v>
      </c>
      <c r="AS12">
        <v>22.91</v>
      </c>
      <c r="AT12">
        <v>11.03</v>
      </c>
      <c r="AU12">
        <v>0</v>
      </c>
      <c r="AV12">
        <v>0</v>
      </c>
      <c r="AW12">
        <v>0</v>
      </c>
      <c r="AX12">
        <v>0</v>
      </c>
      <c r="AY12">
        <v>1.4</v>
      </c>
      <c r="AZ12">
        <v>5.18</v>
      </c>
      <c r="BA12">
        <v>3.43</v>
      </c>
      <c r="BB12">
        <v>1.49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2475.16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417.38</v>
      </c>
      <c r="L13">
        <v>233.81</v>
      </c>
      <c r="M13">
        <v>87.72</v>
      </c>
      <c r="N13">
        <v>117.92</v>
      </c>
      <c r="O13">
        <v>123.63</v>
      </c>
      <c r="P13">
        <v>123.78</v>
      </c>
      <c r="Q13">
        <v>15.01</v>
      </c>
      <c r="R13">
        <v>30.78</v>
      </c>
      <c r="S13">
        <v>18.850000000000001</v>
      </c>
      <c r="T13">
        <v>0</v>
      </c>
      <c r="U13">
        <v>370.6</v>
      </c>
      <c r="V13">
        <v>15.07</v>
      </c>
      <c r="W13">
        <v>31.47</v>
      </c>
      <c r="X13">
        <v>95.8</v>
      </c>
      <c r="Y13">
        <v>0</v>
      </c>
      <c r="Z13">
        <v>12.63</v>
      </c>
      <c r="AA13">
        <v>27.23</v>
      </c>
      <c r="AB13">
        <v>42.84</v>
      </c>
      <c r="AC13">
        <v>31.08</v>
      </c>
      <c r="AD13">
        <v>39.14</v>
      </c>
      <c r="AE13">
        <v>52.12</v>
      </c>
      <c r="AF13">
        <v>9.36</v>
      </c>
      <c r="AG13">
        <v>43.7</v>
      </c>
      <c r="AH13">
        <v>161.9</v>
      </c>
      <c r="AI13">
        <v>17.010000000000002</v>
      </c>
      <c r="AJ13">
        <v>0</v>
      </c>
      <c r="AK13">
        <v>58.79</v>
      </c>
      <c r="AL13">
        <v>81.069999999999993</v>
      </c>
      <c r="AM13">
        <v>0</v>
      </c>
      <c r="AN13">
        <v>0</v>
      </c>
      <c r="AO13">
        <v>9.5399999999999991</v>
      </c>
      <c r="AP13">
        <v>12.54</v>
      </c>
      <c r="AQ13">
        <v>34.340000000000003</v>
      </c>
      <c r="AR13">
        <v>21.39</v>
      </c>
      <c r="AS13">
        <v>25.77</v>
      </c>
      <c r="AT13">
        <v>11.3</v>
      </c>
      <c r="AU13">
        <v>0</v>
      </c>
      <c r="AV13">
        <v>0</v>
      </c>
      <c r="AW13">
        <v>0</v>
      </c>
      <c r="AX13">
        <v>0</v>
      </c>
      <c r="AY13">
        <v>1.4</v>
      </c>
      <c r="AZ13">
        <v>5.18</v>
      </c>
      <c r="BA13">
        <v>3.43</v>
      </c>
      <c r="BB13">
        <v>1.49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2385.0699999999997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365.6</v>
      </c>
      <c r="L14">
        <v>227.69</v>
      </c>
      <c r="M14">
        <v>87.72</v>
      </c>
      <c r="N14">
        <v>117.92</v>
      </c>
      <c r="O14">
        <v>123.63</v>
      </c>
      <c r="P14">
        <v>123.78</v>
      </c>
      <c r="Q14">
        <v>15.01</v>
      </c>
      <c r="R14">
        <v>30.78</v>
      </c>
      <c r="S14">
        <v>18.850000000000001</v>
      </c>
      <c r="T14">
        <v>0</v>
      </c>
      <c r="U14">
        <v>370.6</v>
      </c>
      <c r="V14">
        <v>15.07</v>
      </c>
      <c r="W14">
        <v>31.47</v>
      </c>
      <c r="X14">
        <v>95.8</v>
      </c>
      <c r="Y14">
        <v>0</v>
      </c>
      <c r="Z14">
        <v>12.63</v>
      </c>
      <c r="AA14">
        <v>27.23</v>
      </c>
      <c r="AB14">
        <v>42.84</v>
      </c>
      <c r="AC14">
        <v>31.08</v>
      </c>
      <c r="AD14">
        <v>39.14</v>
      </c>
      <c r="AE14">
        <v>52.12</v>
      </c>
      <c r="AF14">
        <v>9.36</v>
      </c>
      <c r="AG14">
        <v>43.7</v>
      </c>
      <c r="AH14">
        <v>161.9</v>
      </c>
      <c r="AI14">
        <v>17.010000000000002</v>
      </c>
      <c r="AJ14">
        <v>0</v>
      </c>
      <c r="AK14">
        <v>58.79</v>
      </c>
      <c r="AL14">
        <v>81.069999999999993</v>
      </c>
      <c r="AM14">
        <v>0</v>
      </c>
      <c r="AN14">
        <v>0</v>
      </c>
      <c r="AO14">
        <v>9.5399999999999991</v>
      </c>
      <c r="AP14">
        <v>12.54</v>
      </c>
      <c r="AQ14">
        <v>34.340000000000003</v>
      </c>
      <c r="AR14">
        <v>21.39</v>
      </c>
      <c r="AS14">
        <v>25.77</v>
      </c>
      <c r="AT14">
        <v>12.07</v>
      </c>
      <c r="AU14">
        <v>0</v>
      </c>
      <c r="AV14">
        <v>0</v>
      </c>
      <c r="AW14">
        <v>0</v>
      </c>
      <c r="AX14">
        <v>0</v>
      </c>
      <c r="AY14">
        <v>1.4</v>
      </c>
      <c r="AZ14">
        <v>5.18</v>
      </c>
      <c r="BA14">
        <v>3.43</v>
      </c>
      <c r="BB14">
        <v>1.49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2327.9399999999996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365.6</v>
      </c>
      <c r="L15">
        <v>227.69</v>
      </c>
      <c r="M15">
        <v>87.72</v>
      </c>
      <c r="N15">
        <v>117.92</v>
      </c>
      <c r="O15">
        <v>123.63</v>
      </c>
      <c r="P15">
        <v>123.78</v>
      </c>
      <c r="Q15">
        <v>11.86</v>
      </c>
      <c r="R15">
        <v>23.29</v>
      </c>
      <c r="S15">
        <v>14.97</v>
      </c>
      <c r="T15">
        <v>0</v>
      </c>
      <c r="U15">
        <v>370.6</v>
      </c>
      <c r="V15">
        <v>15.07</v>
      </c>
      <c r="W15">
        <v>31.47</v>
      </c>
      <c r="X15">
        <v>95.8</v>
      </c>
      <c r="Y15">
        <v>0</v>
      </c>
      <c r="Z15">
        <v>12.63</v>
      </c>
      <c r="AA15">
        <v>27.23</v>
      </c>
      <c r="AB15">
        <v>42.84</v>
      </c>
      <c r="AC15">
        <v>31.08</v>
      </c>
      <c r="AD15">
        <v>39.14</v>
      </c>
      <c r="AE15">
        <v>52.12</v>
      </c>
      <c r="AF15">
        <v>9.36</v>
      </c>
      <c r="AG15">
        <v>43.7</v>
      </c>
      <c r="AH15">
        <v>161.9</v>
      </c>
      <c r="AI15">
        <v>17.010000000000002</v>
      </c>
      <c r="AJ15">
        <v>0</v>
      </c>
      <c r="AK15">
        <v>58.79</v>
      </c>
      <c r="AL15">
        <v>76.91</v>
      </c>
      <c r="AM15">
        <v>0</v>
      </c>
      <c r="AN15">
        <v>0</v>
      </c>
      <c r="AO15">
        <v>9.4</v>
      </c>
      <c r="AP15">
        <v>12.54</v>
      </c>
      <c r="AQ15">
        <v>34.340000000000003</v>
      </c>
      <c r="AR15">
        <v>26.74</v>
      </c>
      <c r="AS15">
        <v>25.77</v>
      </c>
      <c r="AT15">
        <v>12.6</v>
      </c>
      <c r="AU15">
        <v>0</v>
      </c>
      <c r="AV15">
        <v>0</v>
      </c>
      <c r="AW15">
        <v>0</v>
      </c>
      <c r="AX15">
        <v>0</v>
      </c>
      <c r="AY15">
        <v>1.4</v>
      </c>
      <c r="AZ15">
        <v>5.18</v>
      </c>
      <c r="BA15">
        <v>3.43</v>
      </c>
      <c r="BB15">
        <v>1.49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2314.9999999999991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365.6</v>
      </c>
      <c r="L16">
        <v>227.69</v>
      </c>
      <c r="M16">
        <v>87.72</v>
      </c>
      <c r="N16">
        <v>117.92</v>
      </c>
      <c r="O16">
        <v>123.63</v>
      </c>
      <c r="P16">
        <v>123.78</v>
      </c>
      <c r="Q16">
        <v>11.86</v>
      </c>
      <c r="R16">
        <v>23.29</v>
      </c>
      <c r="S16">
        <v>14.97</v>
      </c>
      <c r="T16">
        <v>0</v>
      </c>
      <c r="U16">
        <v>370.6</v>
      </c>
      <c r="V16">
        <v>15.07</v>
      </c>
      <c r="W16">
        <v>31.47</v>
      </c>
      <c r="X16">
        <v>95.8</v>
      </c>
      <c r="Y16">
        <v>0</v>
      </c>
      <c r="Z16">
        <v>12.63</v>
      </c>
      <c r="AA16">
        <v>27.23</v>
      </c>
      <c r="AB16">
        <v>42.84</v>
      </c>
      <c r="AC16">
        <v>31.08</v>
      </c>
      <c r="AD16">
        <v>39.14</v>
      </c>
      <c r="AE16">
        <v>52.12</v>
      </c>
      <c r="AF16">
        <v>9.36</v>
      </c>
      <c r="AG16">
        <v>43.7</v>
      </c>
      <c r="AH16">
        <v>161.9</v>
      </c>
      <c r="AI16">
        <v>17.010000000000002</v>
      </c>
      <c r="AJ16">
        <v>0</v>
      </c>
      <c r="AK16">
        <v>58.79</v>
      </c>
      <c r="AL16">
        <v>76.91</v>
      </c>
      <c r="AM16">
        <v>0</v>
      </c>
      <c r="AN16">
        <v>0</v>
      </c>
      <c r="AO16">
        <v>9.4</v>
      </c>
      <c r="AP16">
        <v>12.54</v>
      </c>
      <c r="AQ16">
        <v>34.340000000000003</v>
      </c>
      <c r="AR16">
        <v>26.74</v>
      </c>
      <c r="AS16">
        <v>25.77</v>
      </c>
      <c r="AT16">
        <v>13.17</v>
      </c>
      <c r="AU16">
        <v>0</v>
      </c>
      <c r="AV16">
        <v>0</v>
      </c>
      <c r="AW16">
        <v>0</v>
      </c>
      <c r="AX16">
        <v>0</v>
      </c>
      <c r="AY16">
        <v>1.4</v>
      </c>
      <c r="AZ16">
        <v>5.18</v>
      </c>
      <c r="BA16">
        <v>3.43</v>
      </c>
      <c r="BB16">
        <v>1.49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2315.5699999999993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365.6</v>
      </c>
      <c r="L17">
        <v>227.69</v>
      </c>
      <c r="M17">
        <v>87.72</v>
      </c>
      <c r="N17">
        <v>117.92</v>
      </c>
      <c r="O17">
        <v>123.63</v>
      </c>
      <c r="P17">
        <v>123.78</v>
      </c>
      <c r="Q17">
        <v>11.86</v>
      </c>
      <c r="R17">
        <v>23.29</v>
      </c>
      <c r="S17">
        <v>14.97</v>
      </c>
      <c r="T17">
        <v>0</v>
      </c>
      <c r="U17">
        <v>370.6</v>
      </c>
      <c r="V17">
        <v>17.36</v>
      </c>
      <c r="W17">
        <v>31.47</v>
      </c>
      <c r="X17">
        <v>95.8</v>
      </c>
      <c r="Y17">
        <v>0</v>
      </c>
      <c r="Z17">
        <v>12.63</v>
      </c>
      <c r="AA17">
        <v>27.23</v>
      </c>
      <c r="AB17">
        <v>42.84</v>
      </c>
      <c r="AC17">
        <v>31.08</v>
      </c>
      <c r="AD17">
        <v>39.14</v>
      </c>
      <c r="AE17">
        <v>52.12</v>
      </c>
      <c r="AF17">
        <v>9.36</v>
      </c>
      <c r="AG17">
        <v>43.7</v>
      </c>
      <c r="AH17">
        <v>161.9</v>
      </c>
      <c r="AI17">
        <v>17.010000000000002</v>
      </c>
      <c r="AJ17">
        <v>0</v>
      </c>
      <c r="AK17">
        <v>58.79</v>
      </c>
      <c r="AL17">
        <v>76.91</v>
      </c>
      <c r="AM17">
        <v>0</v>
      </c>
      <c r="AN17">
        <v>0</v>
      </c>
      <c r="AO17">
        <v>9.1199999999999992</v>
      </c>
      <c r="AP17">
        <v>11.17</v>
      </c>
      <c r="AQ17">
        <v>34.340000000000003</v>
      </c>
      <c r="AR17">
        <v>23.53</v>
      </c>
      <c r="AS17">
        <v>25.77</v>
      </c>
      <c r="AT17">
        <v>16.73</v>
      </c>
      <c r="AU17">
        <v>0</v>
      </c>
      <c r="AV17">
        <v>0</v>
      </c>
      <c r="AW17">
        <v>0</v>
      </c>
      <c r="AX17">
        <v>0</v>
      </c>
      <c r="AY17">
        <v>1.4</v>
      </c>
      <c r="AZ17">
        <v>5.18</v>
      </c>
      <c r="BA17">
        <v>3.43</v>
      </c>
      <c r="BB17">
        <v>1.49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2316.5599999999995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365.6</v>
      </c>
      <c r="L18">
        <v>227.69</v>
      </c>
      <c r="M18">
        <v>87.72</v>
      </c>
      <c r="N18">
        <v>117.92</v>
      </c>
      <c r="O18">
        <v>123.63</v>
      </c>
      <c r="P18">
        <v>123.78</v>
      </c>
      <c r="Q18">
        <v>11.86</v>
      </c>
      <c r="R18">
        <v>23.29</v>
      </c>
      <c r="S18">
        <v>14.97</v>
      </c>
      <c r="T18">
        <v>0</v>
      </c>
      <c r="U18">
        <v>370.6</v>
      </c>
      <c r="V18">
        <v>17.36</v>
      </c>
      <c r="W18">
        <v>31.47</v>
      </c>
      <c r="X18">
        <v>95.8</v>
      </c>
      <c r="Y18">
        <v>0</v>
      </c>
      <c r="Z18">
        <v>12.63</v>
      </c>
      <c r="AA18">
        <v>27.23</v>
      </c>
      <c r="AB18">
        <v>42.84</v>
      </c>
      <c r="AC18">
        <v>31.08</v>
      </c>
      <c r="AD18">
        <v>39.14</v>
      </c>
      <c r="AE18">
        <v>52.12</v>
      </c>
      <c r="AF18">
        <v>9.36</v>
      </c>
      <c r="AG18">
        <v>43.7</v>
      </c>
      <c r="AH18">
        <v>161.9</v>
      </c>
      <c r="AI18">
        <v>17.010000000000002</v>
      </c>
      <c r="AJ18">
        <v>0</v>
      </c>
      <c r="AK18">
        <v>58.79</v>
      </c>
      <c r="AL18">
        <v>76.91</v>
      </c>
      <c r="AM18">
        <v>0</v>
      </c>
      <c r="AN18">
        <v>0</v>
      </c>
      <c r="AO18">
        <v>9.1199999999999992</v>
      </c>
      <c r="AP18">
        <v>11.17</v>
      </c>
      <c r="AQ18">
        <v>34.340000000000003</v>
      </c>
      <c r="AR18">
        <v>23.53</v>
      </c>
      <c r="AS18">
        <v>25.77</v>
      </c>
      <c r="AT18">
        <v>18.559999999999999</v>
      </c>
      <c r="AU18">
        <v>0</v>
      </c>
      <c r="AV18">
        <v>0</v>
      </c>
      <c r="AW18">
        <v>0</v>
      </c>
      <c r="AX18">
        <v>0</v>
      </c>
      <c r="AY18">
        <v>1.4</v>
      </c>
      <c r="AZ18">
        <v>5.18</v>
      </c>
      <c r="BA18">
        <v>3.43</v>
      </c>
      <c r="BB18">
        <v>1.49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2318.3899999999994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365.6</v>
      </c>
      <c r="L19">
        <v>227.69</v>
      </c>
      <c r="M19">
        <v>87.72</v>
      </c>
      <c r="N19">
        <v>117.92</v>
      </c>
      <c r="O19">
        <v>123.63</v>
      </c>
      <c r="P19">
        <v>123.78</v>
      </c>
      <c r="Q19">
        <v>11.86</v>
      </c>
      <c r="R19">
        <v>23.29</v>
      </c>
      <c r="S19">
        <v>14.97</v>
      </c>
      <c r="T19">
        <v>0</v>
      </c>
      <c r="U19">
        <v>370.6</v>
      </c>
      <c r="V19">
        <v>17.36</v>
      </c>
      <c r="W19">
        <v>31.47</v>
      </c>
      <c r="X19">
        <v>95.8</v>
      </c>
      <c r="Y19">
        <v>0</v>
      </c>
      <c r="Z19">
        <v>12.63</v>
      </c>
      <c r="AA19">
        <v>27.23</v>
      </c>
      <c r="AB19">
        <v>42.84</v>
      </c>
      <c r="AC19">
        <v>31.08</v>
      </c>
      <c r="AD19">
        <v>39.14</v>
      </c>
      <c r="AE19">
        <v>52.12</v>
      </c>
      <c r="AF19">
        <v>9.36</v>
      </c>
      <c r="AG19">
        <v>43.7</v>
      </c>
      <c r="AH19">
        <v>161.9</v>
      </c>
      <c r="AI19">
        <v>17.010000000000002</v>
      </c>
      <c r="AJ19">
        <v>0</v>
      </c>
      <c r="AK19">
        <v>58.79</v>
      </c>
      <c r="AL19">
        <v>76.91</v>
      </c>
      <c r="AM19">
        <v>0</v>
      </c>
      <c r="AN19">
        <v>0</v>
      </c>
      <c r="AO19">
        <v>9.1199999999999992</v>
      </c>
      <c r="AP19">
        <v>12.54</v>
      </c>
      <c r="AQ19">
        <v>34.340000000000003</v>
      </c>
      <c r="AR19">
        <v>23.53</v>
      </c>
      <c r="AS19">
        <v>25.77</v>
      </c>
      <c r="AT19">
        <v>17.87</v>
      </c>
      <c r="AU19">
        <v>0</v>
      </c>
      <c r="AV19">
        <v>0</v>
      </c>
      <c r="AW19">
        <v>0</v>
      </c>
      <c r="AX19">
        <v>0</v>
      </c>
      <c r="AY19">
        <v>1.4</v>
      </c>
      <c r="AZ19">
        <v>5.18</v>
      </c>
      <c r="BA19">
        <v>3.43</v>
      </c>
      <c r="BB19">
        <v>1.49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2319.0699999999993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365.6</v>
      </c>
      <c r="L20">
        <v>227.69</v>
      </c>
      <c r="M20">
        <v>87.72</v>
      </c>
      <c r="N20">
        <v>117.92</v>
      </c>
      <c r="O20">
        <v>123.63</v>
      </c>
      <c r="P20">
        <v>123.78</v>
      </c>
      <c r="Q20">
        <v>11.86</v>
      </c>
      <c r="R20">
        <v>23.29</v>
      </c>
      <c r="S20">
        <v>14.97</v>
      </c>
      <c r="T20">
        <v>0</v>
      </c>
      <c r="U20">
        <v>370.6</v>
      </c>
      <c r="V20">
        <v>17.36</v>
      </c>
      <c r="W20">
        <v>31.47</v>
      </c>
      <c r="X20">
        <v>95.8</v>
      </c>
      <c r="Y20">
        <v>0</v>
      </c>
      <c r="Z20">
        <v>12.63</v>
      </c>
      <c r="AA20">
        <v>27.23</v>
      </c>
      <c r="AB20">
        <v>42.84</v>
      </c>
      <c r="AC20">
        <v>31.08</v>
      </c>
      <c r="AD20">
        <v>39.14</v>
      </c>
      <c r="AE20">
        <v>52.12</v>
      </c>
      <c r="AF20">
        <v>9.36</v>
      </c>
      <c r="AG20">
        <v>43.7</v>
      </c>
      <c r="AH20">
        <v>161.9</v>
      </c>
      <c r="AI20">
        <v>17.010000000000002</v>
      </c>
      <c r="AJ20">
        <v>0</v>
      </c>
      <c r="AK20">
        <v>58.79</v>
      </c>
      <c r="AL20">
        <v>76.91</v>
      </c>
      <c r="AM20">
        <v>0</v>
      </c>
      <c r="AN20">
        <v>0</v>
      </c>
      <c r="AO20">
        <v>8.98</v>
      </c>
      <c r="AP20">
        <v>12.54</v>
      </c>
      <c r="AQ20">
        <v>34.340000000000003</v>
      </c>
      <c r="AR20">
        <v>23.53</v>
      </c>
      <c r="AS20">
        <v>25.77</v>
      </c>
      <c r="AT20">
        <v>19.38</v>
      </c>
      <c r="AU20">
        <v>0</v>
      </c>
      <c r="AV20">
        <v>0</v>
      </c>
      <c r="AW20">
        <v>0</v>
      </c>
      <c r="AX20">
        <v>0</v>
      </c>
      <c r="AY20">
        <v>1.4</v>
      </c>
      <c r="AZ20">
        <v>5.18</v>
      </c>
      <c r="BA20">
        <v>3.43</v>
      </c>
      <c r="BB20">
        <v>1.49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2320.4399999999996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365.6</v>
      </c>
      <c r="L21">
        <v>227.69</v>
      </c>
      <c r="M21">
        <v>87.72</v>
      </c>
      <c r="N21">
        <v>117.92</v>
      </c>
      <c r="O21">
        <v>123.63</v>
      </c>
      <c r="P21">
        <v>123.78</v>
      </c>
      <c r="Q21">
        <v>11.86</v>
      </c>
      <c r="R21">
        <v>23.29</v>
      </c>
      <c r="S21">
        <v>14.97</v>
      </c>
      <c r="T21">
        <v>0</v>
      </c>
      <c r="U21">
        <v>370.6</v>
      </c>
      <c r="V21">
        <v>11.08</v>
      </c>
      <c r="W21">
        <v>22.26</v>
      </c>
      <c r="X21">
        <v>83.71</v>
      </c>
      <c r="Y21">
        <v>0</v>
      </c>
      <c r="Z21">
        <v>12.63</v>
      </c>
      <c r="AA21">
        <v>27.23</v>
      </c>
      <c r="AB21">
        <v>42.84</v>
      </c>
      <c r="AC21">
        <v>31.08</v>
      </c>
      <c r="AD21">
        <v>39.14</v>
      </c>
      <c r="AE21">
        <v>52.12</v>
      </c>
      <c r="AF21">
        <v>9.36</v>
      </c>
      <c r="AG21">
        <v>43.7</v>
      </c>
      <c r="AH21">
        <v>161.9</v>
      </c>
      <c r="AI21">
        <v>17.010000000000002</v>
      </c>
      <c r="AJ21">
        <v>0</v>
      </c>
      <c r="AK21">
        <v>58.79</v>
      </c>
      <c r="AL21">
        <v>76.91</v>
      </c>
      <c r="AM21">
        <v>0</v>
      </c>
      <c r="AN21">
        <v>0</v>
      </c>
      <c r="AO21">
        <v>8.98</v>
      </c>
      <c r="AP21">
        <v>12.54</v>
      </c>
      <c r="AQ21">
        <v>34.340000000000003</v>
      </c>
      <c r="AR21">
        <v>17.12</v>
      </c>
      <c r="AS21">
        <v>34.93</v>
      </c>
      <c r="AT21">
        <v>19.38</v>
      </c>
      <c r="AU21">
        <v>0</v>
      </c>
      <c r="AV21">
        <v>0</v>
      </c>
      <c r="AW21">
        <v>0</v>
      </c>
      <c r="AX21">
        <v>0</v>
      </c>
      <c r="AY21">
        <v>1.4</v>
      </c>
      <c r="AZ21">
        <v>5.18</v>
      </c>
      <c r="BA21">
        <v>3.43</v>
      </c>
      <c r="BB21">
        <v>1.49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2295.6099999999992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365.6</v>
      </c>
      <c r="L22">
        <v>227.69</v>
      </c>
      <c r="M22">
        <v>87.72</v>
      </c>
      <c r="N22">
        <v>117.92</v>
      </c>
      <c r="O22">
        <v>123.63</v>
      </c>
      <c r="P22">
        <v>123.78</v>
      </c>
      <c r="Q22">
        <v>11.86</v>
      </c>
      <c r="R22">
        <v>23.29</v>
      </c>
      <c r="S22">
        <v>14.97</v>
      </c>
      <c r="T22">
        <v>0</v>
      </c>
      <c r="U22">
        <v>370.6</v>
      </c>
      <c r="V22">
        <v>11.08</v>
      </c>
      <c r="W22">
        <v>22.26</v>
      </c>
      <c r="X22">
        <v>72.02</v>
      </c>
      <c r="Y22">
        <v>0</v>
      </c>
      <c r="Z22">
        <v>12.63</v>
      </c>
      <c r="AA22">
        <v>27.23</v>
      </c>
      <c r="AB22">
        <v>42.84</v>
      </c>
      <c r="AC22">
        <v>31.08</v>
      </c>
      <c r="AD22">
        <v>39.14</v>
      </c>
      <c r="AE22">
        <v>52.12</v>
      </c>
      <c r="AF22">
        <v>9.36</v>
      </c>
      <c r="AG22">
        <v>43.7</v>
      </c>
      <c r="AH22">
        <v>161.9</v>
      </c>
      <c r="AI22">
        <v>3.4</v>
      </c>
      <c r="AJ22">
        <v>0</v>
      </c>
      <c r="AK22">
        <v>58.79</v>
      </c>
      <c r="AL22">
        <v>76.91</v>
      </c>
      <c r="AM22">
        <v>0</v>
      </c>
      <c r="AN22">
        <v>0</v>
      </c>
      <c r="AO22">
        <v>8.98</v>
      </c>
      <c r="AP22">
        <v>12.54</v>
      </c>
      <c r="AQ22">
        <v>34.340000000000003</v>
      </c>
      <c r="AR22">
        <v>17.12</v>
      </c>
      <c r="AS22">
        <v>34.93</v>
      </c>
      <c r="AT22">
        <v>19.38</v>
      </c>
      <c r="AU22">
        <v>0</v>
      </c>
      <c r="AV22">
        <v>0</v>
      </c>
      <c r="AW22">
        <v>0</v>
      </c>
      <c r="AX22">
        <v>0</v>
      </c>
      <c r="AY22">
        <v>1.4</v>
      </c>
      <c r="AZ22">
        <v>5.18</v>
      </c>
      <c r="BA22">
        <v>3.43</v>
      </c>
      <c r="BB22">
        <v>1.49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2270.3099999999995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365.6</v>
      </c>
      <c r="L23">
        <v>227.69</v>
      </c>
      <c r="M23">
        <v>87.72</v>
      </c>
      <c r="N23">
        <v>117.92</v>
      </c>
      <c r="O23">
        <v>123.63</v>
      </c>
      <c r="P23">
        <v>123.78</v>
      </c>
      <c r="Q23">
        <v>11.86</v>
      </c>
      <c r="R23">
        <v>23.29</v>
      </c>
      <c r="S23">
        <v>14.97</v>
      </c>
      <c r="T23">
        <v>0</v>
      </c>
      <c r="U23">
        <v>370.6</v>
      </c>
      <c r="V23">
        <v>11.08</v>
      </c>
      <c r="W23">
        <v>18.54</v>
      </c>
      <c r="X23">
        <v>52.98</v>
      </c>
      <c r="Y23">
        <v>0</v>
      </c>
      <c r="Z23">
        <v>12.63</v>
      </c>
      <c r="AA23">
        <v>27.23</v>
      </c>
      <c r="AB23">
        <v>42.84</v>
      </c>
      <c r="AC23">
        <v>31.08</v>
      </c>
      <c r="AD23">
        <v>39.14</v>
      </c>
      <c r="AE23">
        <v>52.12</v>
      </c>
      <c r="AF23">
        <v>9.36</v>
      </c>
      <c r="AG23">
        <v>43.7</v>
      </c>
      <c r="AH23">
        <v>161.9</v>
      </c>
      <c r="AI23">
        <v>3.4</v>
      </c>
      <c r="AJ23">
        <v>0</v>
      </c>
      <c r="AK23">
        <v>58.79</v>
      </c>
      <c r="AL23">
        <v>76.91</v>
      </c>
      <c r="AM23">
        <v>0</v>
      </c>
      <c r="AN23">
        <v>0</v>
      </c>
      <c r="AO23">
        <v>8.83</v>
      </c>
      <c r="AP23">
        <v>12.54</v>
      </c>
      <c r="AQ23">
        <v>34.340000000000003</v>
      </c>
      <c r="AR23">
        <v>37.44</v>
      </c>
      <c r="AS23">
        <v>34.93</v>
      </c>
      <c r="AT23">
        <v>19.38</v>
      </c>
      <c r="AU23">
        <v>0</v>
      </c>
      <c r="AV23">
        <v>0</v>
      </c>
      <c r="AW23">
        <v>0</v>
      </c>
      <c r="AX23">
        <v>0</v>
      </c>
      <c r="AY23">
        <v>1.4</v>
      </c>
      <c r="AZ23">
        <v>5.18</v>
      </c>
      <c r="BA23">
        <v>3.43</v>
      </c>
      <c r="BB23">
        <v>1.49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2267.7199999999993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365.6</v>
      </c>
      <c r="L24">
        <v>227.69</v>
      </c>
      <c r="M24">
        <v>87.72</v>
      </c>
      <c r="N24">
        <v>117.92</v>
      </c>
      <c r="O24">
        <v>123.63</v>
      </c>
      <c r="P24">
        <v>123.78</v>
      </c>
      <c r="Q24">
        <v>11.86</v>
      </c>
      <c r="R24">
        <v>23.29</v>
      </c>
      <c r="S24">
        <v>14.97</v>
      </c>
      <c r="T24">
        <v>0</v>
      </c>
      <c r="U24">
        <v>370.6</v>
      </c>
      <c r="V24">
        <v>11.08</v>
      </c>
      <c r="W24">
        <v>18.54</v>
      </c>
      <c r="X24">
        <v>52.98</v>
      </c>
      <c r="Y24">
        <v>0</v>
      </c>
      <c r="Z24">
        <v>12.63</v>
      </c>
      <c r="AA24">
        <v>27.23</v>
      </c>
      <c r="AB24">
        <v>42.84</v>
      </c>
      <c r="AC24">
        <v>31.08</v>
      </c>
      <c r="AD24">
        <v>39.14</v>
      </c>
      <c r="AE24">
        <v>52.12</v>
      </c>
      <c r="AF24">
        <v>9.36</v>
      </c>
      <c r="AG24">
        <v>43.7</v>
      </c>
      <c r="AH24">
        <v>161.9</v>
      </c>
      <c r="AI24">
        <v>3.4</v>
      </c>
      <c r="AJ24">
        <v>0</v>
      </c>
      <c r="AK24">
        <v>58.79</v>
      </c>
      <c r="AL24">
        <v>76.91</v>
      </c>
      <c r="AM24">
        <v>0</v>
      </c>
      <c r="AN24">
        <v>0</v>
      </c>
      <c r="AO24">
        <v>8.68</v>
      </c>
      <c r="AP24">
        <v>12.54</v>
      </c>
      <c r="AQ24">
        <v>34.340000000000003</v>
      </c>
      <c r="AR24">
        <v>37.44</v>
      </c>
      <c r="AS24">
        <v>34.93</v>
      </c>
      <c r="AT24">
        <v>19.38</v>
      </c>
      <c r="AU24">
        <v>0</v>
      </c>
      <c r="AV24">
        <v>0</v>
      </c>
      <c r="AW24">
        <v>0</v>
      </c>
      <c r="AX24">
        <v>0</v>
      </c>
      <c r="AY24">
        <v>1.4</v>
      </c>
      <c r="AZ24">
        <v>5.18</v>
      </c>
      <c r="BA24">
        <v>3.43</v>
      </c>
      <c r="BB24">
        <v>1.49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2267.5699999999993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365.6</v>
      </c>
      <c r="L25">
        <v>227.69</v>
      </c>
      <c r="M25">
        <v>87.72</v>
      </c>
      <c r="N25">
        <v>107.85</v>
      </c>
      <c r="O25">
        <v>100.73</v>
      </c>
      <c r="P25">
        <v>111.11</v>
      </c>
      <c r="Q25">
        <v>11.86</v>
      </c>
      <c r="R25">
        <v>23.29</v>
      </c>
      <c r="S25">
        <v>14.97</v>
      </c>
      <c r="T25">
        <v>0</v>
      </c>
      <c r="U25">
        <v>370.6</v>
      </c>
      <c r="V25">
        <v>11.08</v>
      </c>
      <c r="W25">
        <v>18.54</v>
      </c>
      <c r="X25">
        <v>52.98</v>
      </c>
      <c r="Y25">
        <v>0</v>
      </c>
      <c r="Z25">
        <v>12.63</v>
      </c>
      <c r="AA25">
        <v>27.23</v>
      </c>
      <c r="AB25">
        <v>42.84</v>
      </c>
      <c r="AC25">
        <v>31.08</v>
      </c>
      <c r="AD25">
        <v>39.14</v>
      </c>
      <c r="AE25">
        <v>52.12</v>
      </c>
      <c r="AF25">
        <v>9.36</v>
      </c>
      <c r="AG25">
        <v>43.7</v>
      </c>
      <c r="AH25">
        <v>161.9</v>
      </c>
      <c r="AI25">
        <v>10.89</v>
      </c>
      <c r="AJ25">
        <v>0</v>
      </c>
      <c r="AK25">
        <v>58.79</v>
      </c>
      <c r="AL25">
        <v>76.91</v>
      </c>
      <c r="AM25">
        <v>0</v>
      </c>
      <c r="AN25">
        <v>0</v>
      </c>
      <c r="AO25">
        <v>8.5500000000000007</v>
      </c>
      <c r="AP25">
        <v>11.17</v>
      </c>
      <c r="AQ25">
        <v>34.340000000000003</v>
      </c>
      <c r="AR25">
        <v>37.44</v>
      </c>
      <c r="AS25">
        <v>25.77</v>
      </c>
      <c r="AT25">
        <v>19.38</v>
      </c>
      <c r="AU25">
        <v>0</v>
      </c>
      <c r="AV25">
        <v>0</v>
      </c>
      <c r="AW25">
        <v>0</v>
      </c>
      <c r="AX25">
        <v>0</v>
      </c>
      <c r="AY25">
        <v>1.4</v>
      </c>
      <c r="AZ25">
        <v>5.18</v>
      </c>
      <c r="BA25">
        <v>3.43</v>
      </c>
      <c r="BB25">
        <v>1.49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2218.7600000000002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365.6</v>
      </c>
      <c r="L26">
        <v>227.69</v>
      </c>
      <c r="M26">
        <v>87.72</v>
      </c>
      <c r="N26">
        <v>104.21</v>
      </c>
      <c r="O26">
        <v>100.73</v>
      </c>
      <c r="P26">
        <v>95.72</v>
      </c>
      <c r="Q26">
        <v>11.86</v>
      </c>
      <c r="R26">
        <v>23.29</v>
      </c>
      <c r="S26">
        <v>14.97</v>
      </c>
      <c r="T26">
        <v>0</v>
      </c>
      <c r="U26">
        <v>370.6</v>
      </c>
      <c r="V26">
        <v>11.08</v>
      </c>
      <c r="W26">
        <v>18.54</v>
      </c>
      <c r="X26">
        <v>52.98</v>
      </c>
      <c r="Y26">
        <v>0</v>
      </c>
      <c r="Z26">
        <v>12.63</v>
      </c>
      <c r="AA26">
        <v>27.23</v>
      </c>
      <c r="AB26">
        <v>42.84</v>
      </c>
      <c r="AC26">
        <v>31.08</v>
      </c>
      <c r="AD26">
        <v>39.14</v>
      </c>
      <c r="AE26">
        <v>52.12</v>
      </c>
      <c r="AF26">
        <v>9.36</v>
      </c>
      <c r="AG26">
        <v>43.7</v>
      </c>
      <c r="AH26">
        <v>161.9</v>
      </c>
      <c r="AI26">
        <v>52.43</v>
      </c>
      <c r="AJ26">
        <v>0</v>
      </c>
      <c r="AK26">
        <v>58.79</v>
      </c>
      <c r="AL26">
        <v>76.91</v>
      </c>
      <c r="AM26">
        <v>0</v>
      </c>
      <c r="AN26">
        <v>0</v>
      </c>
      <c r="AO26">
        <v>8.41</v>
      </c>
      <c r="AP26">
        <v>11.17</v>
      </c>
      <c r="AQ26">
        <v>34.340000000000003</v>
      </c>
      <c r="AR26">
        <v>37.44</v>
      </c>
      <c r="AS26">
        <v>25.77</v>
      </c>
      <c r="AT26">
        <v>19.38</v>
      </c>
      <c r="AU26">
        <v>0</v>
      </c>
      <c r="AV26">
        <v>0</v>
      </c>
      <c r="AW26">
        <v>0</v>
      </c>
      <c r="AX26">
        <v>0</v>
      </c>
      <c r="AY26">
        <v>1.4</v>
      </c>
      <c r="AZ26">
        <v>5.18</v>
      </c>
      <c r="BA26">
        <v>3.43</v>
      </c>
      <c r="BB26">
        <v>1.49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2241.1299999999997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365.6</v>
      </c>
      <c r="L27">
        <v>227.69</v>
      </c>
      <c r="M27">
        <v>87.72</v>
      </c>
      <c r="N27">
        <v>104.21</v>
      </c>
      <c r="O27">
        <v>100.73</v>
      </c>
      <c r="P27">
        <v>95.72</v>
      </c>
      <c r="Q27">
        <v>11.86</v>
      </c>
      <c r="R27">
        <v>23.29</v>
      </c>
      <c r="S27">
        <v>14.97</v>
      </c>
      <c r="T27">
        <v>0</v>
      </c>
      <c r="U27">
        <v>370.6</v>
      </c>
      <c r="V27">
        <v>11.08</v>
      </c>
      <c r="W27">
        <v>18.54</v>
      </c>
      <c r="X27">
        <v>52.98</v>
      </c>
      <c r="Y27">
        <v>0</v>
      </c>
      <c r="Z27">
        <v>12.63</v>
      </c>
      <c r="AA27">
        <v>27.23</v>
      </c>
      <c r="AB27">
        <v>42.84</v>
      </c>
      <c r="AC27">
        <v>31.08</v>
      </c>
      <c r="AD27">
        <v>39.14</v>
      </c>
      <c r="AE27">
        <v>52.12</v>
      </c>
      <c r="AF27">
        <v>9.36</v>
      </c>
      <c r="AG27">
        <v>43.7</v>
      </c>
      <c r="AH27">
        <v>161.9</v>
      </c>
      <c r="AI27">
        <v>52.43</v>
      </c>
      <c r="AJ27">
        <v>0</v>
      </c>
      <c r="AK27">
        <v>58.79</v>
      </c>
      <c r="AL27">
        <v>76.91</v>
      </c>
      <c r="AM27">
        <v>0</v>
      </c>
      <c r="AN27">
        <v>0</v>
      </c>
      <c r="AO27">
        <v>8.41</v>
      </c>
      <c r="AP27">
        <v>11.17</v>
      </c>
      <c r="AQ27">
        <v>34.340000000000003</v>
      </c>
      <c r="AR27">
        <v>37.44</v>
      </c>
      <c r="AS27">
        <v>25.77</v>
      </c>
      <c r="AT27">
        <v>19.38</v>
      </c>
      <c r="AU27">
        <v>0</v>
      </c>
      <c r="AV27">
        <v>0</v>
      </c>
      <c r="AW27">
        <v>0</v>
      </c>
      <c r="AX27">
        <v>0</v>
      </c>
      <c r="AY27">
        <v>1.4</v>
      </c>
      <c r="AZ27">
        <v>5.18</v>
      </c>
      <c r="BA27">
        <v>3.43</v>
      </c>
      <c r="BB27">
        <v>1.49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2241.1299999999997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380.9</v>
      </c>
      <c r="L28">
        <v>227.69</v>
      </c>
      <c r="M28">
        <v>87.72</v>
      </c>
      <c r="N28">
        <v>104.21</v>
      </c>
      <c r="O28">
        <v>100.73</v>
      </c>
      <c r="P28">
        <v>95.72</v>
      </c>
      <c r="Q28">
        <v>11.86</v>
      </c>
      <c r="R28">
        <v>23.29</v>
      </c>
      <c r="S28">
        <v>14.97</v>
      </c>
      <c r="T28">
        <v>0</v>
      </c>
      <c r="U28">
        <v>370.6</v>
      </c>
      <c r="V28">
        <v>11.08</v>
      </c>
      <c r="W28">
        <v>18.54</v>
      </c>
      <c r="X28">
        <v>52.98</v>
      </c>
      <c r="Y28">
        <v>0</v>
      </c>
      <c r="Z28">
        <v>12.63</v>
      </c>
      <c r="AA28">
        <v>27.23</v>
      </c>
      <c r="AB28">
        <v>42.84</v>
      </c>
      <c r="AC28">
        <v>31.08</v>
      </c>
      <c r="AD28">
        <v>39.14</v>
      </c>
      <c r="AE28">
        <v>52.12</v>
      </c>
      <c r="AF28">
        <v>9.36</v>
      </c>
      <c r="AG28">
        <v>43.7</v>
      </c>
      <c r="AH28">
        <v>161.9</v>
      </c>
      <c r="AI28">
        <v>52.43</v>
      </c>
      <c r="AJ28">
        <v>0</v>
      </c>
      <c r="AK28">
        <v>58.79</v>
      </c>
      <c r="AL28">
        <v>76.91</v>
      </c>
      <c r="AM28">
        <v>0</v>
      </c>
      <c r="AN28">
        <v>0</v>
      </c>
      <c r="AO28">
        <v>8.26</v>
      </c>
      <c r="AP28">
        <v>11.17</v>
      </c>
      <c r="AQ28">
        <v>16.47</v>
      </c>
      <c r="AR28">
        <v>21.39</v>
      </c>
      <c r="AS28">
        <v>25.77</v>
      </c>
      <c r="AT28">
        <v>19.38</v>
      </c>
      <c r="AU28">
        <v>0</v>
      </c>
      <c r="AV28">
        <v>0</v>
      </c>
      <c r="AW28">
        <v>0</v>
      </c>
      <c r="AX28">
        <v>0</v>
      </c>
      <c r="AY28">
        <v>1.4</v>
      </c>
      <c r="AZ28">
        <v>5.18</v>
      </c>
      <c r="BA28">
        <v>3.43</v>
      </c>
      <c r="BB28">
        <v>1.49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2222.3599999999997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368.31</v>
      </c>
      <c r="L29">
        <v>227.69</v>
      </c>
      <c r="M29">
        <v>87.72</v>
      </c>
      <c r="N29">
        <v>115.1</v>
      </c>
      <c r="O29">
        <v>121.45</v>
      </c>
      <c r="P29">
        <v>111.22</v>
      </c>
      <c r="Q29">
        <v>11.86</v>
      </c>
      <c r="R29">
        <v>23.29</v>
      </c>
      <c r="S29">
        <v>14.97</v>
      </c>
      <c r="T29">
        <v>0</v>
      </c>
      <c r="U29">
        <v>370.6</v>
      </c>
      <c r="V29">
        <v>11.08</v>
      </c>
      <c r="W29">
        <v>18.54</v>
      </c>
      <c r="X29">
        <v>52.98</v>
      </c>
      <c r="Y29">
        <v>0</v>
      </c>
      <c r="Z29">
        <v>6.32</v>
      </c>
      <c r="AA29">
        <v>27.23</v>
      </c>
      <c r="AB29">
        <v>42.84</v>
      </c>
      <c r="AC29">
        <v>31.08</v>
      </c>
      <c r="AD29">
        <v>39.14</v>
      </c>
      <c r="AE29">
        <v>52.12</v>
      </c>
      <c r="AF29">
        <v>9.36</v>
      </c>
      <c r="AG29">
        <v>43.7</v>
      </c>
      <c r="AH29">
        <v>161.9</v>
      </c>
      <c r="AI29">
        <v>52.43</v>
      </c>
      <c r="AJ29">
        <v>0</v>
      </c>
      <c r="AK29">
        <v>58.79</v>
      </c>
      <c r="AL29">
        <v>76.91</v>
      </c>
      <c r="AM29">
        <v>0</v>
      </c>
      <c r="AN29">
        <v>0</v>
      </c>
      <c r="AO29">
        <v>8.26</v>
      </c>
      <c r="AP29">
        <v>11.17</v>
      </c>
      <c r="AQ29">
        <v>16.47</v>
      </c>
      <c r="AR29">
        <v>21.39</v>
      </c>
      <c r="AS29">
        <v>25.77</v>
      </c>
      <c r="AT29">
        <v>19.38</v>
      </c>
      <c r="AU29">
        <v>0</v>
      </c>
      <c r="AV29">
        <v>0</v>
      </c>
      <c r="AW29">
        <v>0</v>
      </c>
      <c r="AX29">
        <v>0</v>
      </c>
      <c r="AY29">
        <v>1.4</v>
      </c>
      <c r="AZ29">
        <v>5.18</v>
      </c>
      <c r="BA29">
        <v>3.43</v>
      </c>
      <c r="BB29">
        <v>1.49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2250.5699999999993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365.6</v>
      </c>
      <c r="L30">
        <v>227.69</v>
      </c>
      <c r="M30">
        <v>87.72</v>
      </c>
      <c r="N30">
        <v>117.92</v>
      </c>
      <c r="O30">
        <v>123.63</v>
      </c>
      <c r="P30">
        <v>123.78</v>
      </c>
      <c r="Q30">
        <v>11.86</v>
      </c>
      <c r="R30">
        <v>23.29</v>
      </c>
      <c r="S30">
        <v>14.97</v>
      </c>
      <c r="T30">
        <v>0</v>
      </c>
      <c r="U30">
        <v>370.6</v>
      </c>
      <c r="V30">
        <v>11.08</v>
      </c>
      <c r="W30">
        <v>18.54</v>
      </c>
      <c r="X30">
        <v>52.98</v>
      </c>
      <c r="Y30">
        <v>0</v>
      </c>
      <c r="Z30">
        <v>6.32</v>
      </c>
      <c r="AA30">
        <v>27.23</v>
      </c>
      <c r="AB30">
        <v>42.84</v>
      </c>
      <c r="AC30">
        <v>31.08</v>
      </c>
      <c r="AD30">
        <v>39.14</v>
      </c>
      <c r="AE30">
        <v>52.12</v>
      </c>
      <c r="AF30">
        <v>9.36</v>
      </c>
      <c r="AG30">
        <v>43.7</v>
      </c>
      <c r="AH30">
        <v>161.9</v>
      </c>
      <c r="AI30">
        <v>52.43</v>
      </c>
      <c r="AJ30">
        <v>0</v>
      </c>
      <c r="AK30">
        <v>58.79</v>
      </c>
      <c r="AL30">
        <v>76.91</v>
      </c>
      <c r="AM30">
        <v>0</v>
      </c>
      <c r="AN30">
        <v>0</v>
      </c>
      <c r="AO30">
        <v>8.11</v>
      </c>
      <c r="AP30">
        <v>11.17</v>
      </c>
      <c r="AQ30">
        <v>16.47</v>
      </c>
      <c r="AR30">
        <v>21.39</v>
      </c>
      <c r="AS30">
        <v>25.77</v>
      </c>
      <c r="AT30">
        <v>19.38</v>
      </c>
      <c r="AU30">
        <v>0</v>
      </c>
      <c r="AV30">
        <v>0</v>
      </c>
      <c r="AW30">
        <v>0</v>
      </c>
      <c r="AX30">
        <v>0</v>
      </c>
      <c r="AY30">
        <v>1.4</v>
      </c>
      <c r="AZ30">
        <v>5.18</v>
      </c>
      <c r="BA30">
        <v>3.43</v>
      </c>
      <c r="BB30">
        <v>1.49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2265.2699999999991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365.6</v>
      </c>
      <c r="L31">
        <v>227.69</v>
      </c>
      <c r="M31">
        <v>83.4</v>
      </c>
      <c r="N31">
        <v>117.92</v>
      </c>
      <c r="O31">
        <v>123.63</v>
      </c>
      <c r="P31">
        <v>112.83</v>
      </c>
      <c r="Q31">
        <v>11.86</v>
      </c>
      <c r="R31">
        <v>23.29</v>
      </c>
      <c r="S31">
        <v>14.97</v>
      </c>
      <c r="T31">
        <v>0</v>
      </c>
      <c r="U31">
        <v>370.6</v>
      </c>
      <c r="V31">
        <v>11.08</v>
      </c>
      <c r="W31">
        <v>18.54</v>
      </c>
      <c r="X31">
        <v>52.98</v>
      </c>
      <c r="Y31">
        <v>0</v>
      </c>
      <c r="Z31">
        <v>6.32</v>
      </c>
      <c r="AA31">
        <v>27.23</v>
      </c>
      <c r="AB31">
        <v>42.84</v>
      </c>
      <c r="AC31">
        <v>31.08</v>
      </c>
      <c r="AD31">
        <v>39.14</v>
      </c>
      <c r="AE31">
        <v>52.12</v>
      </c>
      <c r="AF31">
        <v>9.36</v>
      </c>
      <c r="AG31">
        <v>43.7</v>
      </c>
      <c r="AH31">
        <v>161.9</v>
      </c>
      <c r="AI31">
        <v>52.43</v>
      </c>
      <c r="AJ31">
        <v>0</v>
      </c>
      <c r="AK31">
        <v>58.79</v>
      </c>
      <c r="AL31">
        <v>76.91</v>
      </c>
      <c r="AM31">
        <v>0</v>
      </c>
      <c r="AN31">
        <v>0</v>
      </c>
      <c r="AO31">
        <v>8.11</v>
      </c>
      <c r="AP31">
        <v>11.17</v>
      </c>
      <c r="AQ31">
        <v>16.47</v>
      </c>
      <c r="AR31">
        <v>37.44</v>
      </c>
      <c r="AS31">
        <v>28.64</v>
      </c>
      <c r="AT31">
        <v>19.38</v>
      </c>
      <c r="AU31">
        <v>0</v>
      </c>
      <c r="AV31">
        <v>0</v>
      </c>
      <c r="AW31">
        <v>0</v>
      </c>
      <c r="AX31">
        <v>0</v>
      </c>
      <c r="AY31">
        <v>1.4</v>
      </c>
      <c r="AZ31">
        <v>5.18</v>
      </c>
      <c r="BA31">
        <v>3.43</v>
      </c>
      <c r="BB31">
        <v>1.49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2268.9199999999992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365.6</v>
      </c>
      <c r="L32">
        <v>227.69</v>
      </c>
      <c r="M32">
        <v>62.52</v>
      </c>
      <c r="N32">
        <v>117.92</v>
      </c>
      <c r="O32">
        <v>123.63</v>
      </c>
      <c r="P32">
        <v>112.83</v>
      </c>
      <c r="Q32">
        <v>11.86</v>
      </c>
      <c r="R32">
        <v>23.29</v>
      </c>
      <c r="S32">
        <v>14.97</v>
      </c>
      <c r="T32">
        <v>0</v>
      </c>
      <c r="U32">
        <v>370.6</v>
      </c>
      <c r="V32">
        <v>11.08</v>
      </c>
      <c r="W32">
        <v>18.54</v>
      </c>
      <c r="X32">
        <v>52.98</v>
      </c>
      <c r="Y32">
        <v>0</v>
      </c>
      <c r="Z32">
        <v>6.32</v>
      </c>
      <c r="AA32">
        <v>27.23</v>
      </c>
      <c r="AB32">
        <v>42.84</v>
      </c>
      <c r="AC32">
        <v>31.08</v>
      </c>
      <c r="AD32">
        <v>39.14</v>
      </c>
      <c r="AE32">
        <v>52.12</v>
      </c>
      <c r="AF32">
        <v>9.36</v>
      </c>
      <c r="AG32">
        <v>43.7</v>
      </c>
      <c r="AH32">
        <v>161.9</v>
      </c>
      <c r="AI32">
        <v>17.010000000000002</v>
      </c>
      <c r="AJ32">
        <v>0</v>
      </c>
      <c r="AK32">
        <v>58.79</v>
      </c>
      <c r="AL32">
        <v>76.91</v>
      </c>
      <c r="AM32">
        <v>0</v>
      </c>
      <c r="AN32">
        <v>0</v>
      </c>
      <c r="AO32">
        <v>8.11</v>
      </c>
      <c r="AP32">
        <v>11.17</v>
      </c>
      <c r="AQ32">
        <v>0</v>
      </c>
      <c r="AR32">
        <v>37.44</v>
      </c>
      <c r="AS32">
        <v>28.64</v>
      </c>
      <c r="AT32">
        <v>19.38</v>
      </c>
      <c r="AU32">
        <v>0</v>
      </c>
      <c r="AV32">
        <v>0</v>
      </c>
      <c r="AW32">
        <v>0</v>
      </c>
      <c r="AX32">
        <v>0</v>
      </c>
      <c r="AY32">
        <v>1.4</v>
      </c>
      <c r="AZ32">
        <v>5.18</v>
      </c>
      <c r="BA32">
        <v>3.43</v>
      </c>
      <c r="BB32">
        <v>1.49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2196.1499999999992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365.6</v>
      </c>
      <c r="L33">
        <v>227.69</v>
      </c>
      <c r="M33">
        <v>62.52</v>
      </c>
      <c r="N33">
        <v>95.49</v>
      </c>
      <c r="O33">
        <v>123.63</v>
      </c>
      <c r="P33">
        <v>112.83</v>
      </c>
      <c r="Q33">
        <v>11.86</v>
      </c>
      <c r="R33">
        <v>23.29</v>
      </c>
      <c r="S33">
        <v>14.97</v>
      </c>
      <c r="T33">
        <v>0</v>
      </c>
      <c r="U33">
        <v>370.6</v>
      </c>
      <c r="V33">
        <v>11.08</v>
      </c>
      <c r="W33">
        <v>18.54</v>
      </c>
      <c r="X33">
        <v>52.98</v>
      </c>
      <c r="Y33">
        <v>0</v>
      </c>
      <c r="Z33">
        <v>6.32</v>
      </c>
      <c r="AA33">
        <v>27.23</v>
      </c>
      <c r="AB33">
        <v>42.84</v>
      </c>
      <c r="AC33">
        <v>31.08</v>
      </c>
      <c r="AD33">
        <v>39.14</v>
      </c>
      <c r="AE33">
        <v>52.12</v>
      </c>
      <c r="AF33">
        <v>9.36</v>
      </c>
      <c r="AG33">
        <v>43.7</v>
      </c>
      <c r="AH33">
        <v>161.9</v>
      </c>
      <c r="AI33">
        <v>17.010000000000002</v>
      </c>
      <c r="AJ33">
        <v>0</v>
      </c>
      <c r="AK33">
        <v>58.79</v>
      </c>
      <c r="AL33">
        <v>76.91</v>
      </c>
      <c r="AM33">
        <v>0</v>
      </c>
      <c r="AN33">
        <v>0</v>
      </c>
      <c r="AO33">
        <v>8.41</v>
      </c>
      <c r="AP33">
        <v>11.17</v>
      </c>
      <c r="AQ33">
        <v>0</v>
      </c>
      <c r="AR33">
        <v>37.44</v>
      </c>
      <c r="AS33">
        <v>28.64</v>
      </c>
      <c r="AT33">
        <v>19.38</v>
      </c>
      <c r="AU33">
        <v>0</v>
      </c>
      <c r="AV33">
        <v>0</v>
      </c>
      <c r="AW33">
        <v>0</v>
      </c>
      <c r="AX33">
        <v>0</v>
      </c>
      <c r="AY33">
        <v>1.4</v>
      </c>
      <c r="AZ33">
        <v>5.18</v>
      </c>
      <c r="BA33">
        <v>3.43</v>
      </c>
      <c r="BB33">
        <v>1.49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2174.0199999999991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365.6</v>
      </c>
      <c r="L34">
        <v>227.69</v>
      </c>
      <c r="M34">
        <v>62.52</v>
      </c>
      <c r="N34">
        <v>95.49</v>
      </c>
      <c r="O34">
        <v>123.63</v>
      </c>
      <c r="P34">
        <v>112.83</v>
      </c>
      <c r="Q34">
        <v>11.86</v>
      </c>
      <c r="R34">
        <v>23.29</v>
      </c>
      <c r="S34">
        <v>14.97</v>
      </c>
      <c r="T34">
        <v>0</v>
      </c>
      <c r="U34">
        <v>370.6</v>
      </c>
      <c r="V34">
        <v>11.08</v>
      </c>
      <c r="W34">
        <v>18.54</v>
      </c>
      <c r="X34">
        <v>52.98</v>
      </c>
      <c r="Y34">
        <v>0</v>
      </c>
      <c r="Z34">
        <v>6.32</v>
      </c>
      <c r="AA34">
        <v>27.23</v>
      </c>
      <c r="AB34">
        <v>42.84</v>
      </c>
      <c r="AC34">
        <v>31.08</v>
      </c>
      <c r="AD34">
        <v>39.14</v>
      </c>
      <c r="AE34">
        <v>52.12</v>
      </c>
      <c r="AF34">
        <v>9.36</v>
      </c>
      <c r="AG34">
        <v>43.7</v>
      </c>
      <c r="AH34">
        <v>161.9</v>
      </c>
      <c r="AI34">
        <v>17.010000000000002</v>
      </c>
      <c r="AJ34">
        <v>0</v>
      </c>
      <c r="AK34">
        <v>58.79</v>
      </c>
      <c r="AL34">
        <v>76.91</v>
      </c>
      <c r="AM34">
        <v>0</v>
      </c>
      <c r="AN34">
        <v>0</v>
      </c>
      <c r="AO34">
        <v>8.68</v>
      </c>
      <c r="AP34">
        <v>11.17</v>
      </c>
      <c r="AQ34">
        <v>0</v>
      </c>
      <c r="AR34">
        <v>37.44</v>
      </c>
      <c r="AS34">
        <v>28.64</v>
      </c>
      <c r="AT34">
        <v>19.38</v>
      </c>
      <c r="AU34">
        <v>0</v>
      </c>
      <c r="AV34">
        <v>0</v>
      </c>
      <c r="AW34">
        <v>0</v>
      </c>
      <c r="AX34">
        <v>0</v>
      </c>
      <c r="AY34">
        <v>1.4</v>
      </c>
      <c r="AZ34">
        <v>5.18</v>
      </c>
      <c r="BA34">
        <v>3.43</v>
      </c>
      <c r="BB34">
        <v>1.49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2174.2899999999991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365.6</v>
      </c>
      <c r="L35">
        <v>227.69</v>
      </c>
      <c r="M35">
        <v>62.52</v>
      </c>
      <c r="N35">
        <v>81.92</v>
      </c>
      <c r="O35">
        <v>100.73</v>
      </c>
      <c r="P35">
        <v>84.77</v>
      </c>
      <c r="Q35">
        <v>11.86</v>
      </c>
      <c r="R35">
        <v>23.29</v>
      </c>
      <c r="S35">
        <v>14.97</v>
      </c>
      <c r="T35">
        <v>0</v>
      </c>
      <c r="U35">
        <v>382.62</v>
      </c>
      <c r="V35">
        <v>11.08</v>
      </c>
      <c r="W35">
        <v>18.54</v>
      </c>
      <c r="X35">
        <v>52.98</v>
      </c>
      <c r="Y35">
        <v>0</v>
      </c>
      <c r="Z35">
        <v>6.32</v>
      </c>
      <c r="AA35">
        <v>27.23</v>
      </c>
      <c r="AB35">
        <v>42.84</v>
      </c>
      <c r="AC35">
        <v>31.08</v>
      </c>
      <c r="AD35">
        <v>39.14</v>
      </c>
      <c r="AE35">
        <v>52.12</v>
      </c>
      <c r="AF35">
        <v>9.36</v>
      </c>
      <c r="AG35">
        <v>43.7</v>
      </c>
      <c r="AH35">
        <v>161.9</v>
      </c>
      <c r="AI35">
        <v>17.010000000000002</v>
      </c>
      <c r="AJ35">
        <v>0</v>
      </c>
      <c r="AK35">
        <v>58.79</v>
      </c>
      <c r="AL35">
        <v>76.91</v>
      </c>
      <c r="AM35">
        <v>0</v>
      </c>
      <c r="AN35">
        <v>0</v>
      </c>
      <c r="AO35">
        <v>8.83</v>
      </c>
      <c r="AP35">
        <v>8.07</v>
      </c>
      <c r="AQ35">
        <v>0</v>
      </c>
      <c r="AR35">
        <v>37.44</v>
      </c>
      <c r="AS35">
        <v>25.77</v>
      </c>
      <c r="AT35">
        <v>19.38</v>
      </c>
      <c r="AU35">
        <v>0</v>
      </c>
      <c r="AV35">
        <v>0</v>
      </c>
      <c r="AW35">
        <v>0</v>
      </c>
      <c r="AX35">
        <v>0</v>
      </c>
      <c r="AY35">
        <v>1.4</v>
      </c>
      <c r="AZ35">
        <v>5.18</v>
      </c>
      <c r="BA35">
        <v>3.43</v>
      </c>
      <c r="BB35">
        <v>1.49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2115.9599999999991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</v>
      </c>
      <c r="L36">
        <v>227.69</v>
      </c>
      <c r="M36">
        <v>62.52</v>
      </c>
      <c r="N36">
        <v>81.28</v>
      </c>
      <c r="O36">
        <v>100.73</v>
      </c>
      <c r="P36">
        <v>84.77</v>
      </c>
      <c r="Q36">
        <v>11.86</v>
      </c>
      <c r="R36">
        <v>23.29</v>
      </c>
      <c r="S36">
        <v>14.97</v>
      </c>
      <c r="T36">
        <v>0</v>
      </c>
      <c r="U36">
        <v>386.96</v>
      </c>
      <c r="V36">
        <v>11.08</v>
      </c>
      <c r="W36">
        <v>18.54</v>
      </c>
      <c r="X36">
        <v>52.98</v>
      </c>
      <c r="Y36">
        <v>0</v>
      </c>
      <c r="Z36">
        <v>6.32</v>
      </c>
      <c r="AA36">
        <v>27.23</v>
      </c>
      <c r="AB36">
        <v>42.84</v>
      </c>
      <c r="AC36">
        <v>31.08</v>
      </c>
      <c r="AD36">
        <v>39.14</v>
      </c>
      <c r="AE36">
        <v>52.12</v>
      </c>
      <c r="AF36">
        <v>9.36</v>
      </c>
      <c r="AG36">
        <v>43.7</v>
      </c>
      <c r="AH36">
        <v>161.9</v>
      </c>
      <c r="AI36">
        <v>17.010000000000002</v>
      </c>
      <c r="AJ36">
        <v>0</v>
      </c>
      <c r="AK36">
        <v>58.79</v>
      </c>
      <c r="AL36">
        <v>76.91</v>
      </c>
      <c r="AM36">
        <v>0</v>
      </c>
      <c r="AN36">
        <v>0</v>
      </c>
      <c r="AO36">
        <v>8.98</v>
      </c>
      <c r="AP36">
        <v>8.07</v>
      </c>
      <c r="AQ36">
        <v>0</v>
      </c>
      <c r="AR36">
        <v>37.44</v>
      </c>
      <c r="AS36">
        <v>25.77</v>
      </c>
      <c r="AT36">
        <v>19.38</v>
      </c>
      <c r="AU36">
        <v>0</v>
      </c>
      <c r="AV36">
        <v>0</v>
      </c>
      <c r="AW36">
        <v>0</v>
      </c>
      <c r="AX36">
        <v>0</v>
      </c>
      <c r="AY36">
        <v>1.4</v>
      </c>
      <c r="AZ36">
        <v>5.18</v>
      </c>
      <c r="BA36">
        <v>3.43</v>
      </c>
      <c r="BB36">
        <v>1.49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2119.809999999999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365.6</v>
      </c>
      <c r="L37">
        <v>227.69</v>
      </c>
      <c r="M37">
        <v>62.52</v>
      </c>
      <c r="N37">
        <v>81.28</v>
      </c>
      <c r="O37">
        <v>100.73</v>
      </c>
      <c r="P37">
        <v>84.77</v>
      </c>
      <c r="Q37">
        <v>11.86</v>
      </c>
      <c r="R37">
        <v>23.29</v>
      </c>
      <c r="S37">
        <v>14.97</v>
      </c>
      <c r="T37">
        <v>0</v>
      </c>
      <c r="U37">
        <v>386.96</v>
      </c>
      <c r="V37">
        <v>11.08</v>
      </c>
      <c r="W37">
        <v>18.54</v>
      </c>
      <c r="X37">
        <v>52.98</v>
      </c>
      <c r="Y37">
        <v>0</v>
      </c>
      <c r="Z37">
        <v>6.32</v>
      </c>
      <c r="AA37">
        <v>27.23</v>
      </c>
      <c r="AB37">
        <v>42.84</v>
      </c>
      <c r="AC37">
        <v>31.08</v>
      </c>
      <c r="AD37">
        <v>39.14</v>
      </c>
      <c r="AE37">
        <v>52.12</v>
      </c>
      <c r="AF37">
        <v>9.36</v>
      </c>
      <c r="AG37">
        <v>43.7</v>
      </c>
      <c r="AH37">
        <v>161.9</v>
      </c>
      <c r="AI37">
        <v>17.010000000000002</v>
      </c>
      <c r="AJ37">
        <v>0</v>
      </c>
      <c r="AK37">
        <v>58.79</v>
      </c>
      <c r="AL37">
        <v>76.91</v>
      </c>
      <c r="AM37">
        <v>0</v>
      </c>
      <c r="AN37">
        <v>0</v>
      </c>
      <c r="AO37">
        <v>8.98</v>
      </c>
      <c r="AP37">
        <v>8.07</v>
      </c>
      <c r="AQ37">
        <v>0</v>
      </c>
      <c r="AR37">
        <v>40.65</v>
      </c>
      <c r="AS37">
        <v>25.77</v>
      </c>
      <c r="AT37">
        <v>19.38</v>
      </c>
      <c r="AU37">
        <v>0</v>
      </c>
      <c r="AV37">
        <v>0</v>
      </c>
      <c r="AW37">
        <v>0</v>
      </c>
      <c r="AX37">
        <v>0</v>
      </c>
      <c r="AY37">
        <v>1.4</v>
      </c>
      <c r="AZ37">
        <v>5.18</v>
      </c>
      <c r="BA37">
        <v>3.43</v>
      </c>
      <c r="BB37">
        <v>1.49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2123.0199999999991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</v>
      </c>
      <c r="L38">
        <v>227.69</v>
      </c>
      <c r="M38">
        <v>62.52</v>
      </c>
      <c r="N38">
        <v>81.28</v>
      </c>
      <c r="O38">
        <v>100.73</v>
      </c>
      <c r="P38">
        <v>84.77</v>
      </c>
      <c r="Q38">
        <v>11.86</v>
      </c>
      <c r="R38">
        <v>23.29</v>
      </c>
      <c r="S38">
        <v>14.97</v>
      </c>
      <c r="T38">
        <v>0</v>
      </c>
      <c r="U38">
        <v>386.96</v>
      </c>
      <c r="V38">
        <v>11.08</v>
      </c>
      <c r="W38">
        <v>18.54</v>
      </c>
      <c r="X38">
        <v>52.98</v>
      </c>
      <c r="Y38">
        <v>0</v>
      </c>
      <c r="Z38">
        <v>6.32</v>
      </c>
      <c r="AA38">
        <v>27.23</v>
      </c>
      <c r="AB38">
        <v>42.84</v>
      </c>
      <c r="AC38">
        <v>31.08</v>
      </c>
      <c r="AD38">
        <v>39.14</v>
      </c>
      <c r="AE38">
        <v>52.12</v>
      </c>
      <c r="AF38">
        <v>9.36</v>
      </c>
      <c r="AG38">
        <v>43.7</v>
      </c>
      <c r="AH38">
        <v>161.9</v>
      </c>
      <c r="AI38">
        <v>17.010000000000002</v>
      </c>
      <c r="AJ38">
        <v>0</v>
      </c>
      <c r="AK38">
        <v>58.79</v>
      </c>
      <c r="AL38">
        <v>76.91</v>
      </c>
      <c r="AM38">
        <v>0</v>
      </c>
      <c r="AN38">
        <v>0</v>
      </c>
      <c r="AO38">
        <v>8.98</v>
      </c>
      <c r="AP38">
        <v>8.07</v>
      </c>
      <c r="AQ38">
        <v>0</v>
      </c>
      <c r="AR38">
        <v>40.65</v>
      </c>
      <c r="AS38">
        <v>25.77</v>
      </c>
      <c r="AT38">
        <v>19.38</v>
      </c>
      <c r="AU38">
        <v>0</v>
      </c>
      <c r="AV38">
        <v>0</v>
      </c>
      <c r="AW38">
        <v>0</v>
      </c>
      <c r="AX38">
        <v>0</v>
      </c>
      <c r="AY38">
        <v>1.4</v>
      </c>
      <c r="AZ38">
        <v>5.18</v>
      </c>
      <c r="BA38">
        <v>3.43</v>
      </c>
      <c r="BB38">
        <v>1.49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2123.0199999999991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</v>
      </c>
      <c r="L39">
        <v>227.69</v>
      </c>
      <c r="M39">
        <v>62.52</v>
      </c>
      <c r="N39">
        <v>81.28</v>
      </c>
      <c r="O39">
        <v>100.73</v>
      </c>
      <c r="P39">
        <v>84.77</v>
      </c>
      <c r="Q39">
        <v>11.86</v>
      </c>
      <c r="R39">
        <v>23.29</v>
      </c>
      <c r="S39">
        <v>14.97</v>
      </c>
      <c r="T39">
        <v>0</v>
      </c>
      <c r="U39">
        <v>386.96</v>
      </c>
      <c r="V39">
        <v>11.08</v>
      </c>
      <c r="W39">
        <v>18.54</v>
      </c>
      <c r="X39">
        <v>52.98</v>
      </c>
      <c r="Y39">
        <v>0</v>
      </c>
      <c r="Z39">
        <v>6.32</v>
      </c>
      <c r="AA39">
        <v>27.23</v>
      </c>
      <c r="AB39">
        <v>42.84</v>
      </c>
      <c r="AC39">
        <v>31.08</v>
      </c>
      <c r="AD39">
        <v>39.14</v>
      </c>
      <c r="AE39">
        <v>52.12</v>
      </c>
      <c r="AF39">
        <v>9.36</v>
      </c>
      <c r="AG39">
        <v>43.7</v>
      </c>
      <c r="AH39">
        <v>161.9</v>
      </c>
      <c r="AI39">
        <v>17.010000000000002</v>
      </c>
      <c r="AJ39">
        <v>0</v>
      </c>
      <c r="AK39">
        <v>58.79</v>
      </c>
      <c r="AL39">
        <v>76.91</v>
      </c>
      <c r="AM39">
        <v>0</v>
      </c>
      <c r="AN39">
        <v>0</v>
      </c>
      <c r="AO39">
        <v>9.1199999999999992</v>
      </c>
      <c r="AP39">
        <v>8.07</v>
      </c>
      <c r="AQ39">
        <v>0</v>
      </c>
      <c r="AR39">
        <v>37.44</v>
      </c>
      <c r="AS39">
        <v>34.93</v>
      </c>
      <c r="AT39">
        <v>19.38</v>
      </c>
      <c r="AU39">
        <v>0</v>
      </c>
      <c r="AV39">
        <v>0</v>
      </c>
      <c r="AW39">
        <v>0</v>
      </c>
      <c r="AX39">
        <v>0</v>
      </c>
      <c r="AY39">
        <v>1.4</v>
      </c>
      <c r="AZ39">
        <v>5.18</v>
      </c>
      <c r="BA39">
        <v>3.43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2129.1099999999988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</v>
      </c>
      <c r="L40">
        <v>227.69</v>
      </c>
      <c r="M40">
        <v>62.52</v>
      </c>
      <c r="N40">
        <v>81.28</v>
      </c>
      <c r="O40">
        <v>100.73</v>
      </c>
      <c r="P40">
        <v>84.77</v>
      </c>
      <c r="Q40">
        <v>11.86</v>
      </c>
      <c r="R40">
        <v>23.29</v>
      </c>
      <c r="S40">
        <v>14.97</v>
      </c>
      <c r="T40">
        <v>0</v>
      </c>
      <c r="U40">
        <v>386.96</v>
      </c>
      <c r="V40">
        <v>11.08</v>
      </c>
      <c r="W40">
        <v>18.54</v>
      </c>
      <c r="X40">
        <v>52.98</v>
      </c>
      <c r="Y40">
        <v>0</v>
      </c>
      <c r="Z40">
        <v>6.32</v>
      </c>
      <c r="AA40">
        <v>27.23</v>
      </c>
      <c r="AB40">
        <v>42.84</v>
      </c>
      <c r="AC40">
        <v>31.08</v>
      </c>
      <c r="AD40">
        <v>39.14</v>
      </c>
      <c r="AE40">
        <v>52.12</v>
      </c>
      <c r="AF40">
        <v>9.36</v>
      </c>
      <c r="AG40">
        <v>43.7</v>
      </c>
      <c r="AH40">
        <v>161.9</v>
      </c>
      <c r="AI40">
        <v>17.010000000000002</v>
      </c>
      <c r="AJ40">
        <v>0</v>
      </c>
      <c r="AK40">
        <v>58.79</v>
      </c>
      <c r="AL40">
        <v>76.91</v>
      </c>
      <c r="AM40">
        <v>0</v>
      </c>
      <c r="AN40">
        <v>0</v>
      </c>
      <c r="AO40">
        <v>9.1199999999999992</v>
      </c>
      <c r="AP40">
        <v>8.07</v>
      </c>
      <c r="AQ40">
        <v>0</v>
      </c>
      <c r="AR40">
        <v>37.44</v>
      </c>
      <c r="AS40">
        <v>34.93</v>
      </c>
      <c r="AT40">
        <v>19.38</v>
      </c>
      <c r="AU40">
        <v>0</v>
      </c>
      <c r="AV40">
        <v>0</v>
      </c>
      <c r="AW40">
        <v>0</v>
      </c>
      <c r="AX40">
        <v>0</v>
      </c>
      <c r="AY40">
        <v>1.4</v>
      </c>
      <c r="AZ40">
        <v>5.18</v>
      </c>
      <c r="BA40">
        <v>3.43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2129.1099999999988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365.6</v>
      </c>
      <c r="L41">
        <v>227.69</v>
      </c>
      <c r="M41">
        <v>62.52</v>
      </c>
      <c r="N41">
        <v>81.28</v>
      </c>
      <c r="O41">
        <v>100.73</v>
      </c>
      <c r="P41">
        <v>84.77</v>
      </c>
      <c r="Q41">
        <v>11.86</v>
      </c>
      <c r="R41">
        <v>23.29</v>
      </c>
      <c r="S41">
        <v>14.97</v>
      </c>
      <c r="T41">
        <v>0</v>
      </c>
      <c r="U41">
        <v>386.96</v>
      </c>
      <c r="V41">
        <v>11.08</v>
      </c>
      <c r="W41">
        <v>18.54</v>
      </c>
      <c r="X41">
        <v>52.98</v>
      </c>
      <c r="Y41">
        <v>0</v>
      </c>
      <c r="Z41">
        <v>6.32</v>
      </c>
      <c r="AA41">
        <v>27.23</v>
      </c>
      <c r="AB41">
        <v>42.84</v>
      </c>
      <c r="AC41">
        <v>31.08</v>
      </c>
      <c r="AD41">
        <v>39.14</v>
      </c>
      <c r="AE41">
        <v>52.12</v>
      </c>
      <c r="AF41">
        <v>9.36</v>
      </c>
      <c r="AG41">
        <v>43.7</v>
      </c>
      <c r="AH41">
        <v>161.9</v>
      </c>
      <c r="AI41">
        <v>17.010000000000002</v>
      </c>
      <c r="AJ41">
        <v>0</v>
      </c>
      <c r="AK41">
        <v>58.79</v>
      </c>
      <c r="AL41">
        <v>76.91</v>
      </c>
      <c r="AM41">
        <v>0</v>
      </c>
      <c r="AN41">
        <v>0</v>
      </c>
      <c r="AO41">
        <v>3.85</v>
      </c>
      <c r="AP41">
        <v>8.07</v>
      </c>
      <c r="AQ41">
        <v>0</v>
      </c>
      <c r="AR41">
        <v>37.44</v>
      </c>
      <c r="AS41">
        <v>28.64</v>
      </c>
      <c r="AT41">
        <v>19.38</v>
      </c>
      <c r="AU41">
        <v>0</v>
      </c>
      <c r="AV41">
        <v>0</v>
      </c>
      <c r="AW41">
        <v>0</v>
      </c>
      <c r="AX41">
        <v>0</v>
      </c>
      <c r="AY41">
        <v>1.4</v>
      </c>
      <c r="AZ41">
        <v>5.18</v>
      </c>
      <c r="BA41">
        <v>3.43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2117.5499999999988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365.6</v>
      </c>
      <c r="L42">
        <v>227.69</v>
      </c>
      <c r="M42">
        <v>62.52</v>
      </c>
      <c r="N42">
        <v>81.28</v>
      </c>
      <c r="O42">
        <v>100.73</v>
      </c>
      <c r="P42">
        <v>84.77</v>
      </c>
      <c r="Q42">
        <v>11.86</v>
      </c>
      <c r="R42">
        <v>23.29</v>
      </c>
      <c r="S42">
        <v>14.97</v>
      </c>
      <c r="T42">
        <v>0</v>
      </c>
      <c r="U42">
        <v>386.96</v>
      </c>
      <c r="V42">
        <v>11.08</v>
      </c>
      <c r="W42">
        <v>18.54</v>
      </c>
      <c r="X42">
        <v>52.98</v>
      </c>
      <c r="Y42">
        <v>0</v>
      </c>
      <c r="Z42">
        <v>6.32</v>
      </c>
      <c r="AA42">
        <v>23.57</v>
      </c>
      <c r="AB42">
        <v>42.84</v>
      </c>
      <c r="AC42">
        <v>31.08</v>
      </c>
      <c r="AD42">
        <v>39.14</v>
      </c>
      <c r="AE42">
        <v>52.12</v>
      </c>
      <c r="AF42">
        <v>9.36</v>
      </c>
      <c r="AG42">
        <v>43.7</v>
      </c>
      <c r="AH42">
        <v>161.9</v>
      </c>
      <c r="AI42">
        <v>17.010000000000002</v>
      </c>
      <c r="AJ42">
        <v>0</v>
      </c>
      <c r="AK42">
        <v>58.79</v>
      </c>
      <c r="AL42">
        <v>76.91</v>
      </c>
      <c r="AM42">
        <v>0</v>
      </c>
      <c r="AN42">
        <v>0</v>
      </c>
      <c r="AO42">
        <v>3.85</v>
      </c>
      <c r="AP42">
        <v>8.07</v>
      </c>
      <c r="AQ42">
        <v>0</v>
      </c>
      <c r="AR42">
        <v>43.86</v>
      </c>
      <c r="AS42">
        <v>28.64</v>
      </c>
      <c r="AT42">
        <v>19.38</v>
      </c>
      <c r="AU42">
        <v>0</v>
      </c>
      <c r="AV42">
        <v>0</v>
      </c>
      <c r="AW42">
        <v>0</v>
      </c>
      <c r="AX42">
        <v>0</v>
      </c>
      <c r="AY42">
        <v>1.4</v>
      </c>
      <c r="AZ42">
        <v>5.18</v>
      </c>
      <c r="BA42">
        <v>3.43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2120.309999999999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365.6</v>
      </c>
      <c r="L43">
        <v>215.01</v>
      </c>
      <c r="M43">
        <v>62.52</v>
      </c>
      <c r="N43">
        <v>103.72</v>
      </c>
      <c r="O43">
        <v>100.73</v>
      </c>
      <c r="P43">
        <v>84.77</v>
      </c>
      <c r="Q43">
        <v>11.86</v>
      </c>
      <c r="R43">
        <v>23.29</v>
      </c>
      <c r="S43">
        <v>14.97</v>
      </c>
      <c r="T43">
        <v>0</v>
      </c>
      <c r="U43">
        <v>386.96</v>
      </c>
      <c r="V43">
        <v>11.08</v>
      </c>
      <c r="W43">
        <v>18.54</v>
      </c>
      <c r="X43">
        <v>52.98</v>
      </c>
      <c r="Y43">
        <v>0</v>
      </c>
      <c r="Z43">
        <v>6.32</v>
      </c>
      <c r="AA43">
        <v>13.55</v>
      </c>
      <c r="AB43">
        <v>42.84</v>
      </c>
      <c r="AC43">
        <v>31.08</v>
      </c>
      <c r="AD43">
        <v>39.14</v>
      </c>
      <c r="AE43">
        <v>52.12</v>
      </c>
      <c r="AF43">
        <v>9.36</v>
      </c>
      <c r="AG43">
        <v>43.7</v>
      </c>
      <c r="AH43">
        <v>161.9</v>
      </c>
      <c r="AI43">
        <v>17.010000000000002</v>
      </c>
      <c r="AJ43">
        <v>0</v>
      </c>
      <c r="AK43">
        <v>58.79</v>
      </c>
      <c r="AL43">
        <v>76.91</v>
      </c>
      <c r="AM43">
        <v>0</v>
      </c>
      <c r="AN43">
        <v>0</v>
      </c>
      <c r="AO43">
        <v>5.24</v>
      </c>
      <c r="AP43">
        <v>8.07</v>
      </c>
      <c r="AQ43">
        <v>0</v>
      </c>
      <c r="AR43">
        <v>29.95</v>
      </c>
      <c r="AS43">
        <v>28.64</v>
      </c>
      <c r="AT43">
        <v>19.38</v>
      </c>
      <c r="AU43">
        <v>0</v>
      </c>
      <c r="AV43">
        <v>0</v>
      </c>
      <c r="AW43">
        <v>0</v>
      </c>
      <c r="AX43">
        <v>0</v>
      </c>
      <c r="AY43">
        <v>1.4</v>
      </c>
      <c r="AZ43">
        <v>5.18</v>
      </c>
      <c r="BA43">
        <v>3.43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2107.5299999999993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365.6</v>
      </c>
      <c r="L44">
        <v>215.01</v>
      </c>
      <c r="M44">
        <v>89.06</v>
      </c>
      <c r="N44">
        <v>103.72</v>
      </c>
      <c r="O44">
        <v>100.73</v>
      </c>
      <c r="P44">
        <v>84.77</v>
      </c>
      <c r="Q44">
        <v>11.86</v>
      </c>
      <c r="R44">
        <v>23.29</v>
      </c>
      <c r="S44">
        <v>14.97</v>
      </c>
      <c r="T44">
        <v>0</v>
      </c>
      <c r="U44">
        <v>386.96</v>
      </c>
      <c r="V44">
        <v>11.08</v>
      </c>
      <c r="W44">
        <v>18.54</v>
      </c>
      <c r="X44">
        <v>52.98</v>
      </c>
      <c r="Y44">
        <v>0</v>
      </c>
      <c r="Z44">
        <v>6.32</v>
      </c>
      <c r="AA44">
        <v>0</v>
      </c>
      <c r="AB44">
        <v>42.84</v>
      </c>
      <c r="AC44">
        <v>31.08</v>
      </c>
      <c r="AD44">
        <v>39.14</v>
      </c>
      <c r="AE44">
        <v>52.12</v>
      </c>
      <c r="AF44">
        <v>9.36</v>
      </c>
      <c r="AG44">
        <v>43.7</v>
      </c>
      <c r="AH44">
        <v>161.9</v>
      </c>
      <c r="AI44">
        <v>17.010000000000002</v>
      </c>
      <c r="AJ44">
        <v>0</v>
      </c>
      <c r="AK44">
        <v>58.79</v>
      </c>
      <c r="AL44">
        <v>76.91</v>
      </c>
      <c r="AM44">
        <v>0</v>
      </c>
      <c r="AN44">
        <v>0</v>
      </c>
      <c r="AO44">
        <v>5.24</v>
      </c>
      <c r="AP44">
        <v>8.07</v>
      </c>
      <c r="AQ44">
        <v>0</v>
      </c>
      <c r="AR44">
        <v>29.95</v>
      </c>
      <c r="AS44">
        <v>28.64</v>
      </c>
      <c r="AT44">
        <v>19.38</v>
      </c>
      <c r="AU44">
        <v>0</v>
      </c>
      <c r="AV44">
        <v>0</v>
      </c>
      <c r="AW44">
        <v>0</v>
      </c>
      <c r="AX44">
        <v>0</v>
      </c>
      <c r="AY44">
        <v>1.4</v>
      </c>
      <c r="AZ44">
        <v>5.18</v>
      </c>
      <c r="BA44">
        <v>3.43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2120.5199999999991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365.6</v>
      </c>
      <c r="L45">
        <v>215.01</v>
      </c>
      <c r="M45">
        <v>89.06</v>
      </c>
      <c r="N45">
        <v>103.72</v>
      </c>
      <c r="O45">
        <v>100.73</v>
      </c>
      <c r="P45">
        <v>84.77</v>
      </c>
      <c r="Q45">
        <v>11.86</v>
      </c>
      <c r="R45">
        <v>23.29</v>
      </c>
      <c r="S45">
        <v>14.97</v>
      </c>
      <c r="T45">
        <v>0</v>
      </c>
      <c r="U45">
        <v>386.96</v>
      </c>
      <c r="V45">
        <v>11.08</v>
      </c>
      <c r="W45">
        <v>18.54</v>
      </c>
      <c r="X45">
        <v>52.98</v>
      </c>
      <c r="Y45">
        <v>0</v>
      </c>
      <c r="Z45">
        <v>6.32</v>
      </c>
      <c r="AA45">
        <v>0</v>
      </c>
      <c r="AB45">
        <v>42.84</v>
      </c>
      <c r="AC45">
        <v>31.08</v>
      </c>
      <c r="AD45">
        <v>39.14</v>
      </c>
      <c r="AE45">
        <v>52.12</v>
      </c>
      <c r="AF45">
        <v>9.36</v>
      </c>
      <c r="AG45">
        <v>43.7</v>
      </c>
      <c r="AH45">
        <v>161.9</v>
      </c>
      <c r="AI45">
        <v>17.010000000000002</v>
      </c>
      <c r="AJ45">
        <v>0</v>
      </c>
      <c r="AK45">
        <v>58.79</v>
      </c>
      <c r="AL45">
        <v>76.91</v>
      </c>
      <c r="AM45">
        <v>0</v>
      </c>
      <c r="AN45">
        <v>0</v>
      </c>
      <c r="AO45">
        <v>5.24</v>
      </c>
      <c r="AP45">
        <v>8.07</v>
      </c>
      <c r="AQ45">
        <v>0</v>
      </c>
      <c r="AR45">
        <v>29.95</v>
      </c>
      <c r="AS45">
        <v>28.64</v>
      </c>
      <c r="AT45">
        <v>19.38</v>
      </c>
      <c r="AU45">
        <v>0</v>
      </c>
      <c r="AV45">
        <v>0</v>
      </c>
      <c r="AW45">
        <v>0</v>
      </c>
      <c r="AX45">
        <v>0</v>
      </c>
      <c r="AY45">
        <v>2.79</v>
      </c>
      <c r="AZ45">
        <v>5.18</v>
      </c>
      <c r="BA45">
        <v>3.43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2121.9099999999989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365.6</v>
      </c>
      <c r="L46">
        <v>215.01</v>
      </c>
      <c r="M46">
        <v>89.06</v>
      </c>
      <c r="N46">
        <v>103.72</v>
      </c>
      <c r="O46">
        <v>100.73</v>
      </c>
      <c r="P46">
        <v>84.77</v>
      </c>
      <c r="Q46">
        <v>11.86</v>
      </c>
      <c r="R46">
        <v>23.29</v>
      </c>
      <c r="S46">
        <v>14.97</v>
      </c>
      <c r="T46">
        <v>0</v>
      </c>
      <c r="U46">
        <v>386.96</v>
      </c>
      <c r="V46">
        <v>11.08</v>
      </c>
      <c r="W46">
        <v>18.54</v>
      </c>
      <c r="X46">
        <v>52.98</v>
      </c>
      <c r="Y46">
        <v>0</v>
      </c>
      <c r="Z46">
        <v>6.32</v>
      </c>
      <c r="AA46">
        <v>0</v>
      </c>
      <c r="AB46">
        <v>42.84</v>
      </c>
      <c r="AC46">
        <v>31.08</v>
      </c>
      <c r="AD46">
        <v>39.14</v>
      </c>
      <c r="AE46">
        <v>52.12</v>
      </c>
      <c r="AF46">
        <v>9.36</v>
      </c>
      <c r="AG46">
        <v>43.7</v>
      </c>
      <c r="AH46">
        <v>161.9</v>
      </c>
      <c r="AI46">
        <v>17.010000000000002</v>
      </c>
      <c r="AJ46">
        <v>0</v>
      </c>
      <c r="AK46">
        <v>58.79</v>
      </c>
      <c r="AL46">
        <v>76.91</v>
      </c>
      <c r="AM46">
        <v>0</v>
      </c>
      <c r="AN46">
        <v>0</v>
      </c>
      <c r="AO46">
        <v>5.24</v>
      </c>
      <c r="AP46">
        <v>8.07</v>
      </c>
      <c r="AQ46">
        <v>0</v>
      </c>
      <c r="AR46">
        <v>29.95</v>
      </c>
      <c r="AS46">
        <v>28.64</v>
      </c>
      <c r="AT46">
        <v>19.38</v>
      </c>
      <c r="AU46">
        <v>0</v>
      </c>
      <c r="AV46">
        <v>0</v>
      </c>
      <c r="AW46">
        <v>0</v>
      </c>
      <c r="AX46">
        <v>0</v>
      </c>
      <c r="AY46">
        <v>2.79</v>
      </c>
      <c r="AZ46">
        <v>5.18</v>
      </c>
      <c r="BA46">
        <v>3.43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2121.9099999999989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365.6</v>
      </c>
      <c r="L47">
        <v>142.34</v>
      </c>
      <c r="M47">
        <v>61.55</v>
      </c>
      <c r="N47">
        <v>81.28</v>
      </c>
      <c r="O47">
        <v>69.06</v>
      </c>
      <c r="P47">
        <v>84.77</v>
      </c>
      <c r="Q47">
        <v>11.86</v>
      </c>
      <c r="R47">
        <v>23.29</v>
      </c>
      <c r="S47">
        <v>14.97</v>
      </c>
      <c r="T47">
        <v>0</v>
      </c>
      <c r="U47">
        <v>386.96</v>
      </c>
      <c r="V47">
        <v>11.08</v>
      </c>
      <c r="W47">
        <v>18.54</v>
      </c>
      <c r="X47">
        <v>52.99</v>
      </c>
      <c r="Y47">
        <v>0</v>
      </c>
      <c r="Z47">
        <v>6.32</v>
      </c>
      <c r="AA47">
        <v>0</v>
      </c>
      <c r="AB47">
        <v>42.84</v>
      </c>
      <c r="AC47">
        <v>31.08</v>
      </c>
      <c r="AD47">
        <v>39.14</v>
      </c>
      <c r="AE47">
        <v>52.12</v>
      </c>
      <c r="AF47">
        <v>9.36</v>
      </c>
      <c r="AG47">
        <v>43.7</v>
      </c>
      <c r="AH47">
        <v>161.9</v>
      </c>
      <c r="AI47">
        <v>17.010000000000002</v>
      </c>
      <c r="AJ47">
        <v>0</v>
      </c>
      <c r="AK47">
        <v>58.79</v>
      </c>
      <c r="AL47">
        <v>76.91</v>
      </c>
      <c r="AM47">
        <v>0</v>
      </c>
      <c r="AN47">
        <v>0</v>
      </c>
      <c r="AO47">
        <v>5.95</v>
      </c>
      <c r="AP47">
        <v>8.07</v>
      </c>
      <c r="AQ47">
        <v>0</v>
      </c>
      <c r="AR47">
        <v>29.95</v>
      </c>
      <c r="AS47">
        <v>28.64</v>
      </c>
      <c r="AT47">
        <v>19.38</v>
      </c>
      <c r="AU47">
        <v>0</v>
      </c>
      <c r="AV47">
        <v>0</v>
      </c>
      <c r="AW47">
        <v>0</v>
      </c>
      <c r="AX47">
        <v>0</v>
      </c>
      <c r="AY47">
        <v>2.79</v>
      </c>
      <c r="AZ47">
        <v>5.18</v>
      </c>
      <c r="BA47">
        <v>3.43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1968.34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365.6</v>
      </c>
      <c r="L48">
        <v>111.52</v>
      </c>
      <c r="M48">
        <v>61.55</v>
      </c>
      <c r="N48">
        <v>81.28</v>
      </c>
      <c r="O48">
        <v>69.06</v>
      </c>
      <c r="P48">
        <v>84.77</v>
      </c>
      <c r="Q48">
        <v>11.86</v>
      </c>
      <c r="R48">
        <v>23.29</v>
      </c>
      <c r="S48">
        <v>14.97</v>
      </c>
      <c r="T48">
        <v>0</v>
      </c>
      <c r="U48">
        <v>386.96</v>
      </c>
      <c r="V48">
        <v>11.08</v>
      </c>
      <c r="W48">
        <v>18.54</v>
      </c>
      <c r="X48">
        <v>52.99</v>
      </c>
      <c r="Y48">
        <v>0</v>
      </c>
      <c r="Z48">
        <v>6.32</v>
      </c>
      <c r="AA48">
        <v>0</v>
      </c>
      <c r="AB48">
        <v>42.84</v>
      </c>
      <c r="AC48">
        <v>31.08</v>
      </c>
      <c r="AD48">
        <v>39.14</v>
      </c>
      <c r="AE48">
        <v>52.12</v>
      </c>
      <c r="AF48">
        <v>9.36</v>
      </c>
      <c r="AG48">
        <v>43.7</v>
      </c>
      <c r="AH48">
        <v>161.9</v>
      </c>
      <c r="AI48">
        <v>17.010000000000002</v>
      </c>
      <c r="AJ48">
        <v>0</v>
      </c>
      <c r="AK48">
        <v>58.79</v>
      </c>
      <c r="AL48">
        <v>76.91</v>
      </c>
      <c r="AM48">
        <v>0</v>
      </c>
      <c r="AN48">
        <v>0</v>
      </c>
      <c r="AO48">
        <v>5.95</v>
      </c>
      <c r="AP48">
        <v>8.07</v>
      </c>
      <c r="AQ48">
        <v>0</v>
      </c>
      <c r="AR48">
        <v>29.95</v>
      </c>
      <c r="AS48">
        <v>28.64</v>
      </c>
      <c r="AT48">
        <v>19.13</v>
      </c>
      <c r="AU48">
        <v>0</v>
      </c>
      <c r="AV48">
        <v>0</v>
      </c>
      <c r="AW48">
        <v>0</v>
      </c>
      <c r="AX48">
        <v>0</v>
      </c>
      <c r="AY48">
        <v>2.79</v>
      </c>
      <c r="AZ48">
        <v>5.18</v>
      </c>
      <c r="BA48">
        <v>3.43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1937.27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365.6</v>
      </c>
      <c r="L49">
        <v>111.52</v>
      </c>
      <c r="M49">
        <v>61.85</v>
      </c>
      <c r="N49">
        <v>80.98</v>
      </c>
      <c r="O49">
        <v>68.61</v>
      </c>
      <c r="P49">
        <v>84.77</v>
      </c>
      <c r="Q49">
        <v>11.86</v>
      </c>
      <c r="R49">
        <v>23.29</v>
      </c>
      <c r="S49">
        <v>14.42</v>
      </c>
      <c r="T49">
        <v>0</v>
      </c>
      <c r="U49">
        <v>386.96</v>
      </c>
      <c r="V49">
        <v>11.08</v>
      </c>
      <c r="W49">
        <v>18.54</v>
      </c>
      <c r="X49">
        <v>52.69</v>
      </c>
      <c r="Y49">
        <v>0</v>
      </c>
      <c r="Z49">
        <v>6.32</v>
      </c>
      <c r="AA49">
        <v>0</v>
      </c>
      <c r="AB49">
        <v>42.84</v>
      </c>
      <c r="AC49">
        <v>31.08</v>
      </c>
      <c r="AD49">
        <v>39.14</v>
      </c>
      <c r="AE49">
        <v>52.12</v>
      </c>
      <c r="AF49">
        <v>9.36</v>
      </c>
      <c r="AG49">
        <v>43.7</v>
      </c>
      <c r="AH49">
        <v>161.9</v>
      </c>
      <c r="AI49">
        <v>17.010000000000002</v>
      </c>
      <c r="AJ49">
        <v>0</v>
      </c>
      <c r="AK49">
        <v>58.79</v>
      </c>
      <c r="AL49">
        <v>76.91</v>
      </c>
      <c r="AM49">
        <v>0</v>
      </c>
      <c r="AN49">
        <v>0</v>
      </c>
      <c r="AO49">
        <v>5.95</v>
      </c>
      <c r="AP49">
        <v>8.07</v>
      </c>
      <c r="AQ49">
        <v>0</v>
      </c>
      <c r="AR49">
        <v>29.95</v>
      </c>
      <c r="AS49">
        <v>28.64</v>
      </c>
      <c r="AT49">
        <v>19.38</v>
      </c>
      <c r="AU49">
        <v>0</v>
      </c>
      <c r="AV49">
        <v>0</v>
      </c>
      <c r="AW49">
        <v>0</v>
      </c>
      <c r="AX49">
        <v>0</v>
      </c>
      <c r="AY49">
        <v>2.79</v>
      </c>
      <c r="AZ49">
        <v>5.18</v>
      </c>
      <c r="BA49">
        <v>3.43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1936.22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365.6</v>
      </c>
      <c r="L50">
        <v>111.52</v>
      </c>
      <c r="M50">
        <v>61.85</v>
      </c>
      <c r="N50">
        <v>80.98</v>
      </c>
      <c r="O50">
        <v>68.61</v>
      </c>
      <c r="P50">
        <v>84.77</v>
      </c>
      <c r="Q50">
        <v>11.86</v>
      </c>
      <c r="R50">
        <v>23.29</v>
      </c>
      <c r="S50">
        <v>14.42</v>
      </c>
      <c r="T50">
        <v>0</v>
      </c>
      <c r="U50">
        <v>386.96</v>
      </c>
      <c r="V50">
        <v>11.08</v>
      </c>
      <c r="W50">
        <v>18.54</v>
      </c>
      <c r="X50">
        <v>52.69</v>
      </c>
      <c r="Y50">
        <v>0</v>
      </c>
      <c r="Z50">
        <v>6.32</v>
      </c>
      <c r="AA50">
        <v>0</v>
      </c>
      <c r="AB50">
        <v>42.84</v>
      </c>
      <c r="AC50">
        <v>31.08</v>
      </c>
      <c r="AD50">
        <v>39.14</v>
      </c>
      <c r="AE50">
        <v>52.12</v>
      </c>
      <c r="AF50">
        <v>9.36</v>
      </c>
      <c r="AG50">
        <v>43.7</v>
      </c>
      <c r="AH50">
        <v>161.9</v>
      </c>
      <c r="AI50">
        <v>17.010000000000002</v>
      </c>
      <c r="AJ50">
        <v>0</v>
      </c>
      <c r="AK50">
        <v>58.79</v>
      </c>
      <c r="AL50">
        <v>76.91</v>
      </c>
      <c r="AM50">
        <v>0</v>
      </c>
      <c r="AN50">
        <v>0</v>
      </c>
      <c r="AO50">
        <v>5.95</v>
      </c>
      <c r="AP50">
        <v>8.07</v>
      </c>
      <c r="AQ50">
        <v>0</v>
      </c>
      <c r="AR50">
        <v>29.95</v>
      </c>
      <c r="AS50">
        <v>28.64</v>
      </c>
      <c r="AT50">
        <v>19.38</v>
      </c>
      <c r="AU50">
        <v>0</v>
      </c>
      <c r="AV50">
        <v>0</v>
      </c>
      <c r="AW50">
        <v>0</v>
      </c>
      <c r="AX50">
        <v>0</v>
      </c>
      <c r="AY50">
        <v>2.79</v>
      </c>
      <c r="AZ50">
        <v>5.18</v>
      </c>
      <c r="BA50">
        <v>3.43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1936.22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365.6</v>
      </c>
      <c r="L51">
        <v>111.52</v>
      </c>
      <c r="M51">
        <v>61.85</v>
      </c>
      <c r="N51">
        <v>80.5</v>
      </c>
      <c r="O51">
        <v>68</v>
      </c>
      <c r="P51">
        <v>84.77</v>
      </c>
      <c r="Q51">
        <v>11.86</v>
      </c>
      <c r="R51">
        <v>23.29</v>
      </c>
      <c r="S51">
        <v>14.42</v>
      </c>
      <c r="T51">
        <v>0</v>
      </c>
      <c r="U51">
        <v>386.96</v>
      </c>
      <c r="V51">
        <v>11.08</v>
      </c>
      <c r="W51">
        <v>18.54</v>
      </c>
      <c r="X51">
        <v>52.87</v>
      </c>
      <c r="Y51">
        <v>0</v>
      </c>
      <c r="Z51">
        <v>6.32</v>
      </c>
      <c r="AA51">
        <v>0</v>
      </c>
      <c r="AB51">
        <v>42.84</v>
      </c>
      <c r="AC51">
        <v>31.08</v>
      </c>
      <c r="AD51">
        <v>39.14</v>
      </c>
      <c r="AE51">
        <v>52.12</v>
      </c>
      <c r="AF51">
        <v>9.36</v>
      </c>
      <c r="AG51">
        <v>43.7</v>
      </c>
      <c r="AH51">
        <v>161.9</v>
      </c>
      <c r="AI51">
        <v>17.010000000000002</v>
      </c>
      <c r="AJ51">
        <v>0</v>
      </c>
      <c r="AK51">
        <v>58.79</v>
      </c>
      <c r="AL51">
        <v>76.91</v>
      </c>
      <c r="AM51">
        <v>0</v>
      </c>
      <c r="AN51">
        <v>0</v>
      </c>
      <c r="AO51">
        <v>5.36</v>
      </c>
      <c r="AP51">
        <v>8.07</v>
      </c>
      <c r="AQ51">
        <v>0</v>
      </c>
      <c r="AR51">
        <v>29.95</v>
      </c>
      <c r="AS51">
        <v>25.77</v>
      </c>
      <c r="AT51">
        <v>19.38</v>
      </c>
      <c r="AU51">
        <v>0</v>
      </c>
      <c r="AV51">
        <v>0</v>
      </c>
      <c r="AW51">
        <v>0</v>
      </c>
      <c r="AX51">
        <v>0</v>
      </c>
      <c r="AY51">
        <v>2.79</v>
      </c>
      <c r="AZ51">
        <v>5.18</v>
      </c>
      <c r="BA51">
        <v>3.43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1931.8499999999997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365.6</v>
      </c>
      <c r="L52">
        <v>111.52</v>
      </c>
      <c r="M52">
        <v>61.85</v>
      </c>
      <c r="N52">
        <v>80.5</v>
      </c>
      <c r="O52">
        <v>68</v>
      </c>
      <c r="P52">
        <v>84.77</v>
      </c>
      <c r="Q52">
        <v>11.86</v>
      </c>
      <c r="R52">
        <v>23.29</v>
      </c>
      <c r="S52">
        <v>14.42</v>
      </c>
      <c r="T52">
        <v>0</v>
      </c>
      <c r="U52">
        <v>386.96</v>
      </c>
      <c r="V52">
        <v>11.08</v>
      </c>
      <c r="W52">
        <v>18.54</v>
      </c>
      <c r="X52">
        <v>52.87</v>
      </c>
      <c r="Y52">
        <v>0</v>
      </c>
      <c r="Z52">
        <v>6.32</v>
      </c>
      <c r="AA52">
        <v>0</v>
      </c>
      <c r="AB52">
        <v>42.84</v>
      </c>
      <c r="AC52">
        <v>31.08</v>
      </c>
      <c r="AD52">
        <v>39.14</v>
      </c>
      <c r="AE52">
        <v>52.12</v>
      </c>
      <c r="AF52">
        <v>9.36</v>
      </c>
      <c r="AG52">
        <v>43.7</v>
      </c>
      <c r="AH52">
        <v>161.9</v>
      </c>
      <c r="AI52">
        <v>17.010000000000002</v>
      </c>
      <c r="AJ52">
        <v>0</v>
      </c>
      <c r="AK52">
        <v>58.79</v>
      </c>
      <c r="AL52">
        <v>76.91</v>
      </c>
      <c r="AM52">
        <v>0</v>
      </c>
      <c r="AN52">
        <v>0</v>
      </c>
      <c r="AO52">
        <v>5.36</v>
      </c>
      <c r="AP52">
        <v>8.07</v>
      </c>
      <c r="AQ52">
        <v>0</v>
      </c>
      <c r="AR52">
        <v>29.95</v>
      </c>
      <c r="AS52">
        <v>25.77</v>
      </c>
      <c r="AT52">
        <v>19.38</v>
      </c>
      <c r="AU52">
        <v>0</v>
      </c>
      <c r="AV52">
        <v>0</v>
      </c>
      <c r="AW52">
        <v>0</v>
      </c>
      <c r="AX52">
        <v>0</v>
      </c>
      <c r="AY52">
        <v>2.79</v>
      </c>
      <c r="AZ52">
        <v>5.18</v>
      </c>
      <c r="BA52">
        <v>3.43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1931.8499999999997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365.6</v>
      </c>
      <c r="L53">
        <v>111.52</v>
      </c>
      <c r="M53">
        <v>61.85</v>
      </c>
      <c r="N53">
        <v>80.5</v>
      </c>
      <c r="O53">
        <v>68</v>
      </c>
      <c r="P53">
        <v>84.77</v>
      </c>
      <c r="Q53">
        <v>11.86</v>
      </c>
      <c r="R53">
        <v>23.29</v>
      </c>
      <c r="S53">
        <v>14.42</v>
      </c>
      <c r="T53">
        <v>0</v>
      </c>
      <c r="U53">
        <v>386.96</v>
      </c>
      <c r="V53">
        <v>11.08</v>
      </c>
      <c r="W53">
        <v>18.54</v>
      </c>
      <c r="X53">
        <v>52.87</v>
      </c>
      <c r="Y53">
        <v>0</v>
      </c>
      <c r="Z53">
        <v>6.32</v>
      </c>
      <c r="AA53">
        <v>0</v>
      </c>
      <c r="AB53">
        <v>42.84</v>
      </c>
      <c r="AC53">
        <v>31.08</v>
      </c>
      <c r="AD53">
        <v>39.14</v>
      </c>
      <c r="AE53">
        <v>52.12</v>
      </c>
      <c r="AF53">
        <v>9.36</v>
      </c>
      <c r="AG53">
        <v>43.7</v>
      </c>
      <c r="AH53">
        <v>161.9</v>
      </c>
      <c r="AI53">
        <v>17.010000000000002</v>
      </c>
      <c r="AJ53">
        <v>0</v>
      </c>
      <c r="AK53">
        <v>58.79</v>
      </c>
      <c r="AL53">
        <v>76.91</v>
      </c>
      <c r="AM53">
        <v>0</v>
      </c>
      <c r="AN53">
        <v>0</v>
      </c>
      <c r="AO53">
        <v>5.36</v>
      </c>
      <c r="AP53">
        <v>8.07</v>
      </c>
      <c r="AQ53">
        <v>0</v>
      </c>
      <c r="AR53">
        <v>29.95</v>
      </c>
      <c r="AS53">
        <v>25.77</v>
      </c>
      <c r="AT53">
        <v>19.38</v>
      </c>
      <c r="AU53">
        <v>0</v>
      </c>
      <c r="AV53">
        <v>0</v>
      </c>
      <c r="AW53">
        <v>0</v>
      </c>
      <c r="AX53">
        <v>0</v>
      </c>
      <c r="AY53">
        <v>2.79</v>
      </c>
      <c r="AZ53">
        <v>5.18</v>
      </c>
      <c r="BA53">
        <v>3.43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1931.8499999999997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365.6</v>
      </c>
      <c r="L54">
        <v>111.52</v>
      </c>
      <c r="M54">
        <v>61.85</v>
      </c>
      <c r="N54">
        <v>80.5</v>
      </c>
      <c r="O54">
        <v>68</v>
      </c>
      <c r="P54">
        <v>84.77</v>
      </c>
      <c r="Q54">
        <v>11.86</v>
      </c>
      <c r="R54">
        <v>23.29</v>
      </c>
      <c r="S54">
        <v>14.42</v>
      </c>
      <c r="T54">
        <v>0</v>
      </c>
      <c r="U54">
        <v>386.96</v>
      </c>
      <c r="V54">
        <v>11.08</v>
      </c>
      <c r="W54">
        <v>18.54</v>
      </c>
      <c r="X54">
        <v>52.87</v>
      </c>
      <c r="Y54">
        <v>0</v>
      </c>
      <c r="Z54">
        <v>6.32</v>
      </c>
      <c r="AA54">
        <v>0</v>
      </c>
      <c r="AB54">
        <v>42.84</v>
      </c>
      <c r="AC54">
        <v>31.08</v>
      </c>
      <c r="AD54">
        <v>39.14</v>
      </c>
      <c r="AE54">
        <v>52.12</v>
      </c>
      <c r="AF54">
        <v>9.36</v>
      </c>
      <c r="AG54">
        <v>43.7</v>
      </c>
      <c r="AH54">
        <v>161.9</v>
      </c>
      <c r="AI54">
        <v>17.010000000000002</v>
      </c>
      <c r="AJ54">
        <v>0</v>
      </c>
      <c r="AK54">
        <v>58.79</v>
      </c>
      <c r="AL54">
        <v>76.91</v>
      </c>
      <c r="AM54">
        <v>0</v>
      </c>
      <c r="AN54">
        <v>0</v>
      </c>
      <c r="AO54">
        <v>5.36</v>
      </c>
      <c r="AP54">
        <v>8.07</v>
      </c>
      <c r="AQ54">
        <v>0</v>
      </c>
      <c r="AR54">
        <v>29.95</v>
      </c>
      <c r="AS54">
        <v>25.77</v>
      </c>
      <c r="AT54">
        <v>19.38</v>
      </c>
      <c r="AU54">
        <v>0</v>
      </c>
      <c r="AV54">
        <v>0</v>
      </c>
      <c r="AW54">
        <v>0</v>
      </c>
      <c r="AX54">
        <v>0</v>
      </c>
      <c r="AY54">
        <v>2.79</v>
      </c>
      <c r="AZ54">
        <v>4.76</v>
      </c>
      <c r="BA54">
        <v>3.43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1931.4299999999996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365.6</v>
      </c>
      <c r="L55">
        <v>111.52</v>
      </c>
      <c r="M55">
        <v>61.85</v>
      </c>
      <c r="N55">
        <v>80.5</v>
      </c>
      <c r="O55">
        <v>68</v>
      </c>
      <c r="P55">
        <v>84.77</v>
      </c>
      <c r="Q55">
        <v>11.86</v>
      </c>
      <c r="R55">
        <v>23.29</v>
      </c>
      <c r="S55">
        <v>14.42</v>
      </c>
      <c r="T55">
        <v>0</v>
      </c>
      <c r="U55">
        <v>363.92</v>
      </c>
      <c r="V55">
        <v>11.08</v>
      </c>
      <c r="W55">
        <v>18.54</v>
      </c>
      <c r="X55">
        <v>52.87</v>
      </c>
      <c r="Y55">
        <v>0</v>
      </c>
      <c r="Z55">
        <v>6.32</v>
      </c>
      <c r="AA55">
        <v>0</v>
      </c>
      <c r="AB55">
        <v>42.84</v>
      </c>
      <c r="AC55">
        <v>31.08</v>
      </c>
      <c r="AD55">
        <v>39.14</v>
      </c>
      <c r="AE55">
        <v>52.12</v>
      </c>
      <c r="AF55">
        <v>9.36</v>
      </c>
      <c r="AG55">
        <v>43.7</v>
      </c>
      <c r="AH55">
        <v>161.9</v>
      </c>
      <c r="AI55">
        <v>17.010000000000002</v>
      </c>
      <c r="AJ55">
        <v>0</v>
      </c>
      <c r="AK55">
        <v>58.79</v>
      </c>
      <c r="AL55">
        <v>76.91</v>
      </c>
      <c r="AM55">
        <v>0</v>
      </c>
      <c r="AN55">
        <v>0</v>
      </c>
      <c r="AO55">
        <v>5.36</v>
      </c>
      <c r="AP55">
        <v>8.07</v>
      </c>
      <c r="AQ55">
        <v>0</v>
      </c>
      <c r="AR55">
        <v>29.95</v>
      </c>
      <c r="AS55">
        <v>25.77</v>
      </c>
      <c r="AT55">
        <v>19.38</v>
      </c>
      <c r="AU55">
        <v>0</v>
      </c>
      <c r="AV55">
        <v>0</v>
      </c>
      <c r="AW55">
        <v>0</v>
      </c>
      <c r="AX55">
        <v>0</v>
      </c>
      <c r="AY55">
        <v>2.79</v>
      </c>
      <c r="AZ55">
        <v>3.8</v>
      </c>
      <c r="BA55">
        <v>3.43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1907.4299999999996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365.6</v>
      </c>
      <c r="L56">
        <v>111.52</v>
      </c>
      <c r="M56">
        <v>61.85</v>
      </c>
      <c r="N56">
        <v>80.5</v>
      </c>
      <c r="O56">
        <v>68</v>
      </c>
      <c r="P56">
        <v>84.77</v>
      </c>
      <c r="Q56">
        <v>11.86</v>
      </c>
      <c r="R56">
        <v>23.29</v>
      </c>
      <c r="S56">
        <v>14.42</v>
      </c>
      <c r="T56">
        <v>0</v>
      </c>
      <c r="U56">
        <v>324.97000000000003</v>
      </c>
      <c r="V56">
        <v>11.08</v>
      </c>
      <c r="W56">
        <v>18.54</v>
      </c>
      <c r="X56">
        <v>52.87</v>
      </c>
      <c r="Y56">
        <v>0</v>
      </c>
      <c r="Z56">
        <v>6.32</v>
      </c>
      <c r="AA56">
        <v>0</v>
      </c>
      <c r="AB56">
        <v>42.84</v>
      </c>
      <c r="AC56">
        <v>31.08</v>
      </c>
      <c r="AD56">
        <v>39.14</v>
      </c>
      <c r="AE56">
        <v>52.12</v>
      </c>
      <c r="AF56">
        <v>9.36</v>
      </c>
      <c r="AG56">
        <v>43.7</v>
      </c>
      <c r="AH56">
        <v>161.9</v>
      </c>
      <c r="AI56">
        <v>17.010000000000002</v>
      </c>
      <c r="AJ56">
        <v>0</v>
      </c>
      <c r="AK56">
        <v>58.79</v>
      </c>
      <c r="AL56">
        <v>76.91</v>
      </c>
      <c r="AM56">
        <v>0</v>
      </c>
      <c r="AN56">
        <v>0</v>
      </c>
      <c r="AO56">
        <v>5.36</v>
      </c>
      <c r="AP56">
        <v>8.07</v>
      </c>
      <c r="AQ56">
        <v>0</v>
      </c>
      <c r="AR56">
        <v>29.95</v>
      </c>
      <c r="AS56">
        <v>25.77</v>
      </c>
      <c r="AT56">
        <v>19.38</v>
      </c>
      <c r="AU56">
        <v>0</v>
      </c>
      <c r="AV56">
        <v>0</v>
      </c>
      <c r="AW56">
        <v>0</v>
      </c>
      <c r="AX56">
        <v>0</v>
      </c>
      <c r="AY56">
        <v>2.79</v>
      </c>
      <c r="AZ56">
        <v>4.76</v>
      </c>
      <c r="BA56">
        <v>3.43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1869.4399999999996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365.6</v>
      </c>
      <c r="L57">
        <v>111.52</v>
      </c>
      <c r="M57">
        <v>89.06</v>
      </c>
      <c r="N57">
        <v>103.24</v>
      </c>
      <c r="O57">
        <v>99.76</v>
      </c>
      <c r="P57">
        <v>95.72</v>
      </c>
      <c r="Q57">
        <v>11.86</v>
      </c>
      <c r="R57">
        <v>23.29</v>
      </c>
      <c r="S57">
        <v>14.42</v>
      </c>
      <c r="T57">
        <v>0</v>
      </c>
      <c r="U57">
        <v>324.97000000000003</v>
      </c>
      <c r="V57">
        <v>11.08</v>
      </c>
      <c r="W57">
        <v>18.54</v>
      </c>
      <c r="X57">
        <v>52.87</v>
      </c>
      <c r="Y57">
        <v>0</v>
      </c>
      <c r="Z57">
        <v>6.32</v>
      </c>
      <c r="AA57">
        <v>0</v>
      </c>
      <c r="AB57">
        <v>42.84</v>
      </c>
      <c r="AC57">
        <v>31.08</v>
      </c>
      <c r="AD57">
        <v>39.14</v>
      </c>
      <c r="AE57">
        <v>52.12</v>
      </c>
      <c r="AF57">
        <v>9.36</v>
      </c>
      <c r="AG57">
        <v>43.7</v>
      </c>
      <c r="AH57">
        <v>161.9</v>
      </c>
      <c r="AI57">
        <v>17.010000000000002</v>
      </c>
      <c r="AJ57">
        <v>0</v>
      </c>
      <c r="AK57">
        <v>58.79</v>
      </c>
      <c r="AL57">
        <v>76.91</v>
      </c>
      <c r="AM57">
        <v>0</v>
      </c>
      <c r="AN57">
        <v>0</v>
      </c>
      <c r="AO57">
        <v>4.13</v>
      </c>
      <c r="AP57">
        <v>8.07</v>
      </c>
      <c r="AQ57">
        <v>0</v>
      </c>
      <c r="AR57">
        <v>29.95</v>
      </c>
      <c r="AS57">
        <v>25.77</v>
      </c>
      <c r="AT57">
        <v>19.38</v>
      </c>
      <c r="AU57">
        <v>0</v>
      </c>
      <c r="AV57">
        <v>0</v>
      </c>
      <c r="AW57">
        <v>0</v>
      </c>
      <c r="AX57">
        <v>0</v>
      </c>
      <c r="AY57">
        <v>2.79</v>
      </c>
      <c r="AZ57">
        <v>5.18</v>
      </c>
      <c r="BA57">
        <v>3.43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1961.29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365.6</v>
      </c>
      <c r="L58">
        <v>111.52</v>
      </c>
      <c r="M58">
        <v>89.06</v>
      </c>
      <c r="N58">
        <v>103.24</v>
      </c>
      <c r="O58">
        <v>99.76</v>
      </c>
      <c r="P58">
        <v>95.72</v>
      </c>
      <c r="Q58">
        <v>11.86</v>
      </c>
      <c r="R58">
        <v>23.29</v>
      </c>
      <c r="S58">
        <v>14.42</v>
      </c>
      <c r="T58">
        <v>0</v>
      </c>
      <c r="U58">
        <v>315.27999999999997</v>
      </c>
      <c r="V58">
        <v>11.08</v>
      </c>
      <c r="W58">
        <v>22.28</v>
      </c>
      <c r="X58">
        <v>66.09</v>
      </c>
      <c r="Y58">
        <v>0</v>
      </c>
      <c r="Z58">
        <v>6.32</v>
      </c>
      <c r="AA58">
        <v>0</v>
      </c>
      <c r="AB58">
        <v>42.84</v>
      </c>
      <c r="AC58">
        <v>31.08</v>
      </c>
      <c r="AD58">
        <v>39.14</v>
      </c>
      <c r="AE58">
        <v>52.12</v>
      </c>
      <c r="AF58">
        <v>9.36</v>
      </c>
      <c r="AG58">
        <v>43.7</v>
      </c>
      <c r="AH58">
        <v>161.9</v>
      </c>
      <c r="AI58">
        <v>17.010000000000002</v>
      </c>
      <c r="AJ58">
        <v>0</v>
      </c>
      <c r="AK58">
        <v>58.79</v>
      </c>
      <c r="AL58">
        <v>76.91</v>
      </c>
      <c r="AM58">
        <v>0</v>
      </c>
      <c r="AN58">
        <v>0</v>
      </c>
      <c r="AO58">
        <v>4.13</v>
      </c>
      <c r="AP58">
        <v>8.07</v>
      </c>
      <c r="AQ58">
        <v>0</v>
      </c>
      <c r="AR58">
        <v>29.95</v>
      </c>
      <c r="AS58">
        <v>25.77</v>
      </c>
      <c r="AT58">
        <v>19.38</v>
      </c>
      <c r="AU58">
        <v>0</v>
      </c>
      <c r="AV58">
        <v>0</v>
      </c>
      <c r="AW58">
        <v>0</v>
      </c>
      <c r="AX58">
        <v>0</v>
      </c>
      <c r="AY58">
        <v>2.79</v>
      </c>
      <c r="AZ58">
        <v>5.18</v>
      </c>
      <c r="BA58">
        <v>3.43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1968.56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365.6</v>
      </c>
      <c r="L59">
        <v>111.52</v>
      </c>
      <c r="M59">
        <v>61.55</v>
      </c>
      <c r="N59">
        <v>80.8</v>
      </c>
      <c r="O59">
        <v>68</v>
      </c>
      <c r="P59">
        <v>83.8</v>
      </c>
      <c r="Q59">
        <v>11.86</v>
      </c>
      <c r="R59">
        <v>23.29</v>
      </c>
      <c r="S59">
        <v>14.42</v>
      </c>
      <c r="T59">
        <v>0</v>
      </c>
      <c r="U59">
        <v>334.35</v>
      </c>
      <c r="V59">
        <v>11.08</v>
      </c>
      <c r="W59">
        <v>22.58</v>
      </c>
      <c r="X59">
        <v>66.09</v>
      </c>
      <c r="Y59">
        <v>0</v>
      </c>
      <c r="Z59">
        <v>6.32</v>
      </c>
      <c r="AA59">
        <v>13.61</v>
      </c>
      <c r="AB59">
        <v>42.84</v>
      </c>
      <c r="AC59">
        <v>31.08</v>
      </c>
      <c r="AD59">
        <v>39.14</v>
      </c>
      <c r="AE59">
        <v>52.12</v>
      </c>
      <c r="AF59">
        <v>9.36</v>
      </c>
      <c r="AG59">
        <v>43.7</v>
      </c>
      <c r="AH59">
        <v>161.9</v>
      </c>
      <c r="AI59">
        <v>3.4</v>
      </c>
      <c r="AJ59">
        <v>0</v>
      </c>
      <c r="AK59">
        <v>58.79</v>
      </c>
      <c r="AL59">
        <v>76.91</v>
      </c>
      <c r="AM59">
        <v>4.96</v>
      </c>
      <c r="AN59">
        <v>0</v>
      </c>
      <c r="AO59">
        <v>4.13</v>
      </c>
      <c r="AP59">
        <v>8.07</v>
      </c>
      <c r="AQ59">
        <v>0</v>
      </c>
      <c r="AR59">
        <v>34.229999999999997</v>
      </c>
      <c r="AS59">
        <v>25.77</v>
      </c>
      <c r="AT59">
        <v>19.38</v>
      </c>
      <c r="AU59">
        <v>0</v>
      </c>
      <c r="AV59">
        <v>0</v>
      </c>
      <c r="AW59">
        <v>0</v>
      </c>
      <c r="AX59">
        <v>0</v>
      </c>
      <c r="AY59">
        <v>2.79</v>
      </c>
      <c r="AZ59">
        <v>5.18</v>
      </c>
      <c r="BA59">
        <v>3.43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1903.5399999999997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365.6</v>
      </c>
      <c r="L60">
        <v>111.52</v>
      </c>
      <c r="M60">
        <v>61.55</v>
      </c>
      <c r="N60">
        <v>80.8</v>
      </c>
      <c r="O60">
        <v>68</v>
      </c>
      <c r="P60">
        <v>83.8</v>
      </c>
      <c r="Q60">
        <v>11.86</v>
      </c>
      <c r="R60">
        <v>23.29</v>
      </c>
      <c r="S60">
        <v>14.42</v>
      </c>
      <c r="T60">
        <v>0</v>
      </c>
      <c r="U60">
        <v>376.83</v>
      </c>
      <c r="V60">
        <v>11.08</v>
      </c>
      <c r="W60">
        <v>22.58</v>
      </c>
      <c r="X60">
        <v>66.09</v>
      </c>
      <c r="Y60">
        <v>0</v>
      </c>
      <c r="Z60">
        <v>6.32</v>
      </c>
      <c r="AA60">
        <v>13.61</v>
      </c>
      <c r="AB60">
        <v>42.84</v>
      </c>
      <c r="AC60">
        <v>31.08</v>
      </c>
      <c r="AD60">
        <v>39.14</v>
      </c>
      <c r="AE60">
        <v>52.12</v>
      </c>
      <c r="AF60">
        <v>9.36</v>
      </c>
      <c r="AG60">
        <v>43.7</v>
      </c>
      <c r="AH60">
        <v>161.9</v>
      </c>
      <c r="AI60">
        <v>3.4</v>
      </c>
      <c r="AJ60">
        <v>0</v>
      </c>
      <c r="AK60">
        <v>58.79</v>
      </c>
      <c r="AL60">
        <v>76.91</v>
      </c>
      <c r="AM60">
        <v>4.96</v>
      </c>
      <c r="AN60">
        <v>0</v>
      </c>
      <c r="AO60">
        <v>4.13</v>
      </c>
      <c r="AP60">
        <v>8.07</v>
      </c>
      <c r="AQ60">
        <v>0</v>
      </c>
      <c r="AR60">
        <v>34.229999999999997</v>
      </c>
      <c r="AS60">
        <v>25.77</v>
      </c>
      <c r="AT60">
        <v>19.38</v>
      </c>
      <c r="AU60">
        <v>0</v>
      </c>
      <c r="AV60">
        <v>0</v>
      </c>
      <c r="AW60">
        <v>0</v>
      </c>
      <c r="AX60">
        <v>0</v>
      </c>
      <c r="AY60">
        <v>2.79</v>
      </c>
      <c r="AZ60">
        <v>5.18</v>
      </c>
      <c r="BA60">
        <v>3.43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1946.0199999999998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365.6</v>
      </c>
      <c r="L61">
        <v>111.52</v>
      </c>
      <c r="M61">
        <v>62.52</v>
      </c>
      <c r="N61">
        <v>80.8</v>
      </c>
      <c r="O61">
        <v>68</v>
      </c>
      <c r="P61">
        <v>83.8</v>
      </c>
      <c r="Q61">
        <v>11.86</v>
      </c>
      <c r="R61">
        <v>23.29</v>
      </c>
      <c r="S61">
        <v>14.42</v>
      </c>
      <c r="T61">
        <v>0</v>
      </c>
      <c r="U61">
        <v>382.03</v>
      </c>
      <c r="V61">
        <v>13.35</v>
      </c>
      <c r="W61">
        <v>22.52</v>
      </c>
      <c r="X61">
        <v>66.2</v>
      </c>
      <c r="Y61">
        <v>0</v>
      </c>
      <c r="Z61">
        <v>6.32</v>
      </c>
      <c r="AA61">
        <v>27.23</v>
      </c>
      <c r="AB61">
        <v>42.84</v>
      </c>
      <c r="AC61">
        <v>31.08</v>
      </c>
      <c r="AD61">
        <v>39.14</v>
      </c>
      <c r="AE61">
        <v>52.12</v>
      </c>
      <c r="AF61">
        <v>9.36</v>
      </c>
      <c r="AG61">
        <v>43.7</v>
      </c>
      <c r="AH61">
        <v>161.9</v>
      </c>
      <c r="AI61">
        <v>14.98</v>
      </c>
      <c r="AJ61">
        <v>0</v>
      </c>
      <c r="AK61">
        <v>58.79</v>
      </c>
      <c r="AL61">
        <v>76.91</v>
      </c>
      <c r="AM61">
        <v>9.94</v>
      </c>
      <c r="AN61">
        <v>0</v>
      </c>
      <c r="AO61">
        <v>8.83</v>
      </c>
      <c r="AP61">
        <v>8.07</v>
      </c>
      <c r="AQ61">
        <v>0</v>
      </c>
      <c r="AR61">
        <v>34.229999999999997</v>
      </c>
      <c r="AS61">
        <v>21.47</v>
      </c>
      <c r="AT61">
        <v>19.38</v>
      </c>
      <c r="AU61">
        <v>0</v>
      </c>
      <c r="AV61">
        <v>0</v>
      </c>
      <c r="AW61">
        <v>0</v>
      </c>
      <c r="AX61">
        <v>0</v>
      </c>
      <c r="AY61">
        <v>2.79</v>
      </c>
      <c r="AZ61">
        <v>5.18</v>
      </c>
      <c r="BA61">
        <v>3.43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1985.0899999999997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365.6</v>
      </c>
      <c r="L62">
        <v>111.52</v>
      </c>
      <c r="M62">
        <v>62.52</v>
      </c>
      <c r="N62">
        <v>103.24</v>
      </c>
      <c r="O62">
        <v>98.79</v>
      </c>
      <c r="P62">
        <v>83.8</v>
      </c>
      <c r="Q62">
        <v>11.86</v>
      </c>
      <c r="R62">
        <v>23.29</v>
      </c>
      <c r="S62">
        <v>14.42</v>
      </c>
      <c r="T62">
        <v>0</v>
      </c>
      <c r="U62">
        <v>382.03</v>
      </c>
      <c r="V62">
        <v>13.35</v>
      </c>
      <c r="W62">
        <v>22.52</v>
      </c>
      <c r="X62">
        <v>66.2</v>
      </c>
      <c r="Y62">
        <v>0</v>
      </c>
      <c r="Z62">
        <v>6.32</v>
      </c>
      <c r="AA62">
        <v>27.23</v>
      </c>
      <c r="AB62">
        <v>42.84</v>
      </c>
      <c r="AC62">
        <v>31.08</v>
      </c>
      <c r="AD62">
        <v>39.14</v>
      </c>
      <c r="AE62">
        <v>52.12</v>
      </c>
      <c r="AF62">
        <v>9.36</v>
      </c>
      <c r="AG62">
        <v>43.7</v>
      </c>
      <c r="AH62">
        <v>161.9</v>
      </c>
      <c r="AI62">
        <v>14.98</v>
      </c>
      <c r="AJ62">
        <v>0</v>
      </c>
      <c r="AK62">
        <v>58.79</v>
      </c>
      <c r="AL62">
        <v>76.91</v>
      </c>
      <c r="AM62">
        <v>9.94</v>
      </c>
      <c r="AN62">
        <v>0</v>
      </c>
      <c r="AO62">
        <v>8.83</v>
      </c>
      <c r="AP62">
        <v>8.07</v>
      </c>
      <c r="AQ62">
        <v>0</v>
      </c>
      <c r="AR62">
        <v>34.229999999999997</v>
      </c>
      <c r="AS62">
        <v>21.47</v>
      </c>
      <c r="AT62">
        <v>19.38</v>
      </c>
      <c r="AU62">
        <v>0</v>
      </c>
      <c r="AV62">
        <v>0</v>
      </c>
      <c r="AW62">
        <v>0</v>
      </c>
      <c r="AX62">
        <v>0</v>
      </c>
      <c r="AY62">
        <v>2.79</v>
      </c>
      <c r="AZ62">
        <v>5.18</v>
      </c>
      <c r="BA62">
        <v>3.43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2038.3199999999997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365.6</v>
      </c>
      <c r="L63">
        <v>111.52</v>
      </c>
      <c r="M63">
        <v>79.95</v>
      </c>
      <c r="N63">
        <v>103.24</v>
      </c>
      <c r="O63">
        <v>98.79</v>
      </c>
      <c r="P63">
        <v>88.79</v>
      </c>
      <c r="Q63">
        <v>11.86</v>
      </c>
      <c r="R63">
        <v>23.29</v>
      </c>
      <c r="S63">
        <v>14.42</v>
      </c>
      <c r="T63">
        <v>0</v>
      </c>
      <c r="U63">
        <v>382.03</v>
      </c>
      <c r="V63">
        <v>13.35</v>
      </c>
      <c r="W63">
        <v>22.52</v>
      </c>
      <c r="X63">
        <v>66.2</v>
      </c>
      <c r="Y63">
        <v>0</v>
      </c>
      <c r="Z63">
        <v>6.32</v>
      </c>
      <c r="AA63">
        <v>27.23</v>
      </c>
      <c r="AB63">
        <v>42.84</v>
      </c>
      <c r="AC63">
        <v>31.08</v>
      </c>
      <c r="AD63">
        <v>39.14</v>
      </c>
      <c r="AE63">
        <v>52.12</v>
      </c>
      <c r="AF63">
        <v>9.36</v>
      </c>
      <c r="AG63">
        <v>43.7</v>
      </c>
      <c r="AH63">
        <v>161.9</v>
      </c>
      <c r="AI63">
        <v>14.98</v>
      </c>
      <c r="AJ63">
        <v>0</v>
      </c>
      <c r="AK63">
        <v>58.79</v>
      </c>
      <c r="AL63">
        <v>76.91</v>
      </c>
      <c r="AM63">
        <v>10.65</v>
      </c>
      <c r="AN63">
        <v>0</v>
      </c>
      <c r="AO63">
        <v>8.83</v>
      </c>
      <c r="AP63">
        <v>8.07</v>
      </c>
      <c r="AQ63">
        <v>0</v>
      </c>
      <c r="AR63">
        <v>43.86</v>
      </c>
      <c r="AS63">
        <v>21.47</v>
      </c>
      <c r="AT63">
        <v>19.38</v>
      </c>
      <c r="AU63">
        <v>0</v>
      </c>
      <c r="AV63">
        <v>0</v>
      </c>
      <c r="AW63">
        <v>0</v>
      </c>
      <c r="AX63">
        <v>0</v>
      </c>
      <c r="AY63">
        <v>2.79</v>
      </c>
      <c r="AZ63">
        <v>5.18</v>
      </c>
      <c r="BA63">
        <v>3.43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2071.079999999999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365.6</v>
      </c>
      <c r="L64">
        <v>111.52</v>
      </c>
      <c r="M64">
        <v>89.06</v>
      </c>
      <c r="N64">
        <v>103.24</v>
      </c>
      <c r="O64">
        <v>98.79</v>
      </c>
      <c r="P64">
        <v>94.75</v>
      </c>
      <c r="Q64">
        <v>11.86</v>
      </c>
      <c r="R64">
        <v>23.29</v>
      </c>
      <c r="S64">
        <v>14.42</v>
      </c>
      <c r="T64">
        <v>0</v>
      </c>
      <c r="U64">
        <v>382.03</v>
      </c>
      <c r="V64">
        <v>20.149999999999999</v>
      </c>
      <c r="W64">
        <v>28.97</v>
      </c>
      <c r="X64">
        <v>85.03</v>
      </c>
      <c r="Y64">
        <v>0</v>
      </c>
      <c r="Z64">
        <v>6.32</v>
      </c>
      <c r="AA64">
        <v>27.23</v>
      </c>
      <c r="AB64">
        <v>42.84</v>
      </c>
      <c r="AC64">
        <v>31.08</v>
      </c>
      <c r="AD64">
        <v>39.14</v>
      </c>
      <c r="AE64">
        <v>52.12</v>
      </c>
      <c r="AF64">
        <v>9.36</v>
      </c>
      <c r="AG64">
        <v>43.7</v>
      </c>
      <c r="AH64">
        <v>161.9</v>
      </c>
      <c r="AI64">
        <v>14.98</v>
      </c>
      <c r="AJ64">
        <v>0</v>
      </c>
      <c r="AK64">
        <v>58.79</v>
      </c>
      <c r="AL64">
        <v>76.91</v>
      </c>
      <c r="AM64">
        <v>11.22</v>
      </c>
      <c r="AN64">
        <v>0</v>
      </c>
      <c r="AO64">
        <v>8.83</v>
      </c>
      <c r="AP64">
        <v>8.07</v>
      </c>
      <c r="AQ64">
        <v>0</v>
      </c>
      <c r="AR64">
        <v>43.86</v>
      </c>
      <c r="AS64">
        <v>21.47</v>
      </c>
      <c r="AT64">
        <v>19.38</v>
      </c>
      <c r="AU64">
        <v>0</v>
      </c>
      <c r="AV64">
        <v>0</v>
      </c>
      <c r="AW64">
        <v>0</v>
      </c>
      <c r="AX64">
        <v>0</v>
      </c>
      <c r="AY64">
        <v>2.79</v>
      </c>
      <c r="AZ64">
        <v>5.18</v>
      </c>
      <c r="BA64">
        <v>3.43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2118.7999999999993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365.6</v>
      </c>
      <c r="L65">
        <v>111.52</v>
      </c>
      <c r="M65">
        <v>89.06</v>
      </c>
      <c r="N65">
        <v>103.24</v>
      </c>
      <c r="O65">
        <v>98.79</v>
      </c>
      <c r="P65">
        <v>94.75</v>
      </c>
      <c r="Q65">
        <v>11.86</v>
      </c>
      <c r="R65">
        <v>23.29</v>
      </c>
      <c r="S65">
        <v>14.42</v>
      </c>
      <c r="T65">
        <v>0</v>
      </c>
      <c r="U65">
        <v>382.03</v>
      </c>
      <c r="V65">
        <v>20.149999999999999</v>
      </c>
      <c r="W65">
        <v>28.97</v>
      </c>
      <c r="X65">
        <v>85.03</v>
      </c>
      <c r="Y65">
        <v>0</v>
      </c>
      <c r="Z65">
        <v>6.32</v>
      </c>
      <c r="AA65">
        <v>27.23</v>
      </c>
      <c r="AB65">
        <v>42.84</v>
      </c>
      <c r="AC65">
        <v>20.71</v>
      </c>
      <c r="AD65">
        <v>39.14</v>
      </c>
      <c r="AE65">
        <v>52.12</v>
      </c>
      <c r="AF65">
        <v>9.36</v>
      </c>
      <c r="AG65">
        <v>43.7</v>
      </c>
      <c r="AH65">
        <v>161.9</v>
      </c>
      <c r="AI65">
        <v>14.98</v>
      </c>
      <c r="AJ65">
        <v>0</v>
      </c>
      <c r="AK65">
        <v>58.79</v>
      </c>
      <c r="AL65">
        <v>76.91</v>
      </c>
      <c r="AM65">
        <v>11.22</v>
      </c>
      <c r="AN65">
        <v>0</v>
      </c>
      <c r="AO65">
        <v>8.83</v>
      </c>
      <c r="AP65">
        <v>8.07</v>
      </c>
      <c r="AQ65">
        <v>0</v>
      </c>
      <c r="AR65">
        <v>34.229999999999997</v>
      </c>
      <c r="AS65">
        <v>25.77</v>
      </c>
      <c r="AT65">
        <v>19.38</v>
      </c>
      <c r="AU65">
        <v>0</v>
      </c>
      <c r="AV65">
        <v>0</v>
      </c>
      <c r="AW65">
        <v>0</v>
      </c>
      <c r="AX65">
        <v>0</v>
      </c>
      <c r="AY65">
        <v>2.79</v>
      </c>
      <c r="AZ65">
        <v>5.18</v>
      </c>
      <c r="BA65">
        <v>3.43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2103.0999999999995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365.6</v>
      </c>
      <c r="L66">
        <v>111.52</v>
      </c>
      <c r="M66">
        <v>89.06</v>
      </c>
      <c r="N66">
        <v>103.24</v>
      </c>
      <c r="O66">
        <v>98.79</v>
      </c>
      <c r="P66">
        <v>94.75</v>
      </c>
      <c r="Q66">
        <v>11.86</v>
      </c>
      <c r="R66">
        <v>23.29</v>
      </c>
      <c r="S66">
        <v>14.42</v>
      </c>
      <c r="T66">
        <v>0</v>
      </c>
      <c r="U66">
        <v>382.03</v>
      </c>
      <c r="V66">
        <v>20.149999999999999</v>
      </c>
      <c r="W66">
        <v>28.97</v>
      </c>
      <c r="X66">
        <v>85.03</v>
      </c>
      <c r="Y66">
        <v>0</v>
      </c>
      <c r="Z66">
        <v>6.32</v>
      </c>
      <c r="AA66">
        <v>27.23</v>
      </c>
      <c r="AB66">
        <v>42.84</v>
      </c>
      <c r="AC66">
        <v>20.71</v>
      </c>
      <c r="AD66">
        <v>39.14</v>
      </c>
      <c r="AE66">
        <v>52.12</v>
      </c>
      <c r="AF66">
        <v>9.36</v>
      </c>
      <c r="AG66">
        <v>43.7</v>
      </c>
      <c r="AH66">
        <v>161.9</v>
      </c>
      <c r="AI66">
        <v>14.98</v>
      </c>
      <c r="AJ66">
        <v>0</v>
      </c>
      <c r="AK66">
        <v>58.79</v>
      </c>
      <c r="AL66">
        <v>76.91</v>
      </c>
      <c r="AM66">
        <v>11.22</v>
      </c>
      <c r="AN66">
        <v>0</v>
      </c>
      <c r="AO66">
        <v>8.68</v>
      </c>
      <c r="AP66">
        <v>8.07</v>
      </c>
      <c r="AQ66">
        <v>0</v>
      </c>
      <c r="AR66">
        <v>34.229999999999997</v>
      </c>
      <c r="AS66">
        <v>25.77</v>
      </c>
      <c r="AT66">
        <v>19.38</v>
      </c>
      <c r="AU66">
        <v>0</v>
      </c>
      <c r="AV66">
        <v>0</v>
      </c>
      <c r="AW66">
        <v>0</v>
      </c>
      <c r="AX66">
        <v>0</v>
      </c>
      <c r="AY66">
        <v>2.79</v>
      </c>
      <c r="AZ66">
        <v>5.18</v>
      </c>
      <c r="BA66">
        <v>3.43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2102.9499999999998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365.6</v>
      </c>
      <c r="L67">
        <v>111.52</v>
      </c>
      <c r="M67">
        <v>89.06</v>
      </c>
      <c r="N67">
        <v>117.92</v>
      </c>
      <c r="O67">
        <v>123.63</v>
      </c>
      <c r="P67">
        <v>123.78</v>
      </c>
      <c r="Q67">
        <v>11.86</v>
      </c>
      <c r="R67">
        <v>23.29</v>
      </c>
      <c r="S67">
        <v>14.42</v>
      </c>
      <c r="T67">
        <v>0</v>
      </c>
      <c r="U67">
        <v>382.03</v>
      </c>
      <c r="V67">
        <v>20.149999999999999</v>
      </c>
      <c r="W67">
        <v>31.61</v>
      </c>
      <c r="X67">
        <v>93.76</v>
      </c>
      <c r="Y67">
        <v>0</v>
      </c>
      <c r="Z67">
        <v>6.32</v>
      </c>
      <c r="AA67">
        <v>27.23</v>
      </c>
      <c r="AB67">
        <v>30.36</v>
      </c>
      <c r="AC67">
        <v>20.71</v>
      </c>
      <c r="AD67">
        <v>39.14</v>
      </c>
      <c r="AE67">
        <v>52.12</v>
      </c>
      <c r="AF67">
        <v>9.36</v>
      </c>
      <c r="AG67">
        <v>43.7</v>
      </c>
      <c r="AH67">
        <v>161.9</v>
      </c>
      <c r="AI67">
        <v>14.98</v>
      </c>
      <c r="AJ67">
        <v>0</v>
      </c>
      <c r="AK67">
        <v>58.79</v>
      </c>
      <c r="AL67">
        <v>76.91</v>
      </c>
      <c r="AM67">
        <v>11.22</v>
      </c>
      <c r="AN67">
        <v>0</v>
      </c>
      <c r="AO67">
        <v>8.68</v>
      </c>
      <c r="AP67">
        <v>8.07</v>
      </c>
      <c r="AQ67">
        <v>0</v>
      </c>
      <c r="AR67">
        <v>34.229999999999997</v>
      </c>
      <c r="AS67">
        <v>28.64</v>
      </c>
      <c r="AT67">
        <v>18.55</v>
      </c>
      <c r="AU67">
        <v>0</v>
      </c>
      <c r="AV67">
        <v>0</v>
      </c>
      <c r="AW67">
        <v>0</v>
      </c>
      <c r="AX67">
        <v>0</v>
      </c>
      <c r="AY67">
        <v>2.79</v>
      </c>
      <c r="AZ67">
        <v>5.18</v>
      </c>
      <c r="BA67">
        <v>3.43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2172.4299999999989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365.6</v>
      </c>
      <c r="L68">
        <v>111.52</v>
      </c>
      <c r="M68">
        <v>89.06</v>
      </c>
      <c r="N68">
        <v>117.92</v>
      </c>
      <c r="O68">
        <v>123.63</v>
      </c>
      <c r="P68">
        <v>123.78</v>
      </c>
      <c r="Q68">
        <v>11.86</v>
      </c>
      <c r="R68">
        <v>23.29</v>
      </c>
      <c r="S68">
        <v>14.42</v>
      </c>
      <c r="T68">
        <v>0</v>
      </c>
      <c r="U68">
        <v>382.03</v>
      </c>
      <c r="V68">
        <v>20.149999999999999</v>
      </c>
      <c r="W68">
        <v>32.340000000000003</v>
      </c>
      <c r="X68">
        <v>95.8</v>
      </c>
      <c r="Y68">
        <v>0</v>
      </c>
      <c r="Z68">
        <v>6.32</v>
      </c>
      <c r="AA68">
        <v>40.840000000000003</v>
      </c>
      <c r="AB68">
        <v>30.36</v>
      </c>
      <c r="AC68">
        <v>20.71</v>
      </c>
      <c r="AD68">
        <v>39.14</v>
      </c>
      <c r="AE68">
        <v>52.12</v>
      </c>
      <c r="AF68">
        <v>9.36</v>
      </c>
      <c r="AG68">
        <v>43.7</v>
      </c>
      <c r="AH68">
        <v>161.9</v>
      </c>
      <c r="AI68">
        <v>14.98</v>
      </c>
      <c r="AJ68">
        <v>0</v>
      </c>
      <c r="AK68">
        <v>58.79</v>
      </c>
      <c r="AL68">
        <v>76.91</v>
      </c>
      <c r="AM68">
        <v>11.22</v>
      </c>
      <c r="AN68">
        <v>0</v>
      </c>
      <c r="AO68">
        <v>8.68</v>
      </c>
      <c r="AP68">
        <v>8.07</v>
      </c>
      <c r="AQ68">
        <v>0</v>
      </c>
      <c r="AR68">
        <v>34.229999999999997</v>
      </c>
      <c r="AS68">
        <v>28.64</v>
      </c>
      <c r="AT68">
        <v>19.38</v>
      </c>
      <c r="AU68">
        <v>0</v>
      </c>
      <c r="AV68">
        <v>0</v>
      </c>
      <c r="AW68">
        <v>0</v>
      </c>
      <c r="AX68">
        <v>0</v>
      </c>
      <c r="AY68">
        <v>2.79</v>
      </c>
      <c r="AZ68">
        <v>5.18</v>
      </c>
      <c r="BA68">
        <v>3.43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2189.639999999999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365.6</v>
      </c>
      <c r="L69">
        <v>111.52</v>
      </c>
      <c r="M69">
        <v>89.06</v>
      </c>
      <c r="N69">
        <v>117.92</v>
      </c>
      <c r="O69">
        <v>123.63</v>
      </c>
      <c r="P69">
        <v>123.78</v>
      </c>
      <c r="Q69">
        <v>11.86</v>
      </c>
      <c r="R69">
        <v>23.29</v>
      </c>
      <c r="S69">
        <v>14.42</v>
      </c>
      <c r="T69">
        <v>0</v>
      </c>
      <c r="U69">
        <v>382.03</v>
      </c>
      <c r="V69">
        <v>20.149999999999999</v>
      </c>
      <c r="W69">
        <v>25.89</v>
      </c>
      <c r="X69">
        <v>82.97</v>
      </c>
      <c r="Y69">
        <v>0</v>
      </c>
      <c r="Z69">
        <v>6.32</v>
      </c>
      <c r="AA69">
        <v>40.840000000000003</v>
      </c>
      <c r="AB69">
        <v>30.36</v>
      </c>
      <c r="AC69">
        <v>20.71</v>
      </c>
      <c r="AD69">
        <v>39.14</v>
      </c>
      <c r="AE69">
        <v>52.12</v>
      </c>
      <c r="AF69">
        <v>9.36</v>
      </c>
      <c r="AG69">
        <v>43.7</v>
      </c>
      <c r="AH69">
        <v>161.9</v>
      </c>
      <c r="AI69">
        <v>17.010000000000002</v>
      </c>
      <c r="AJ69">
        <v>0</v>
      </c>
      <c r="AK69">
        <v>58.79</v>
      </c>
      <c r="AL69">
        <v>77.12</v>
      </c>
      <c r="AM69">
        <v>11.22</v>
      </c>
      <c r="AN69">
        <v>0</v>
      </c>
      <c r="AO69">
        <v>8.5500000000000007</v>
      </c>
      <c r="AP69">
        <v>8.07</v>
      </c>
      <c r="AQ69">
        <v>0</v>
      </c>
      <c r="AR69">
        <v>29.95</v>
      </c>
      <c r="AS69">
        <v>28.64</v>
      </c>
      <c r="AT69">
        <v>18.03</v>
      </c>
      <c r="AU69">
        <v>0</v>
      </c>
      <c r="AV69">
        <v>0</v>
      </c>
      <c r="AW69">
        <v>0</v>
      </c>
      <c r="AX69">
        <v>0</v>
      </c>
      <c r="AY69">
        <v>2.79</v>
      </c>
      <c r="AZ69">
        <v>5.18</v>
      </c>
      <c r="BA69">
        <v>3.43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2166.8399999999992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365.6</v>
      </c>
      <c r="L70">
        <v>111.52</v>
      </c>
      <c r="M70">
        <v>89.06</v>
      </c>
      <c r="N70">
        <v>117.92</v>
      </c>
      <c r="O70">
        <v>123.63</v>
      </c>
      <c r="P70">
        <v>123.78</v>
      </c>
      <c r="Q70">
        <v>11.86</v>
      </c>
      <c r="R70">
        <v>23.29</v>
      </c>
      <c r="S70">
        <v>14.42</v>
      </c>
      <c r="T70">
        <v>0</v>
      </c>
      <c r="U70">
        <v>382.03</v>
      </c>
      <c r="V70">
        <v>16.14</v>
      </c>
      <c r="W70">
        <v>25.89</v>
      </c>
      <c r="X70">
        <v>88.61</v>
      </c>
      <c r="Y70">
        <v>0</v>
      </c>
      <c r="Z70">
        <v>6.32</v>
      </c>
      <c r="AA70">
        <v>40.840000000000003</v>
      </c>
      <c r="AB70">
        <v>30.36</v>
      </c>
      <c r="AC70">
        <v>20.71</v>
      </c>
      <c r="AD70">
        <v>39.14</v>
      </c>
      <c r="AE70">
        <v>52.12</v>
      </c>
      <c r="AF70">
        <v>9.36</v>
      </c>
      <c r="AG70">
        <v>43.7</v>
      </c>
      <c r="AH70">
        <v>161.9</v>
      </c>
      <c r="AI70">
        <v>17.010000000000002</v>
      </c>
      <c r="AJ70">
        <v>0</v>
      </c>
      <c r="AK70">
        <v>58.79</v>
      </c>
      <c r="AL70">
        <v>77.12</v>
      </c>
      <c r="AM70">
        <v>11.22</v>
      </c>
      <c r="AN70">
        <v>0</v>
      </c>
      <c r="AO70">
        <v>8.5399999999999991</v>
      </c>
      <c r="AP70">
        <v>8.07</v>
      </c>
      <c r="AQ70">
        <v>16.47</v>
      </c>
      <c r="AR70">
        <v>29.95</v>
      </c>
      <c r="AS70">
        <v>28.64</v>
      </c>
      <c r="AT70">
        <v>19.38</v>
      </c>
      <c r="AU70">
        <v>0</v>
      </c>
      <c r="AV70">
        <v>0</v>
      </c>
      <c r="AW70">
        <v>0</v>
      </c>
      <c r="AX70">
        <v>0</v>
      </c>
      <c r="AY70">
        <v>2.79</v>
      </c>
      <c r="AZ70">
        <v>5.18</v>
      </c>
      <c r="BA70">
        <v>3.43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2186.2799999999988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365.6</v>
      </c>
      <c r="L71">
        <v>111.52</v>
      </c>
      <c r="M71">
        <v>89.06</v>
      </c>
      <c r="N71">
        <v>117.92</v>
      </c>
      <c r="O71">
        <v>123.63</v>
      </c>
      <c r="P71">
        <v>123.78</v>
      </c>
      <c r="Q71">
        <v>11.86</v>
      </c>
      <c r="R71">
        <v>23.29</v>
      </c>
      <c r="S71">
        <v>14.42</v>
      </c>
      <c r="T71">
        <v>0</v>
      </c>
      <c r="U71">
        <v>382.03</v>
      </c>
      <c r="V71">
        <v>18.05</v>
      </c>
      <c r="W71">
        <v>28.97</v>
      </c>
      <c r="X71">
        <v>84.06</v>
      </c>
      <c r="Y71">
        <v>0</v>
      </c>
      <c r="Z71">
        <v>6.32</v>
      </c>
      <c r="AA71">
        <v>40.840000000000003</v>
      </c>
      <c r="AB71">
        <v>30.36</v>
      </c>
      <c r="AC71">
        <v>20.71</v>
      </c>
      <c r="AD71">
        <v>39.14</v>
      </c>
      <c r="AE71">
        <v>52.12</v>
      </c>
      <c r="AF71">
        <v>9.36</v>
      </c>
      <c r="AG71">
        <v>43.7</v>
      </c>
      <c r="AH71">
        <v>161.9</v>
      </c>
      <c r="AI71">
        <v>20.420000000000002</v>
      </c>
      <c r="AJ71">
        <v>0</v>
      </c>
      <c r="AK71">
        <v>58.79</v>
      </c>
      <c r="AL71">
        <v>77.12</v>
      </c>
      <c r="AM71">
        <v>11.22</v>
      </c>
      <c r="AN71">
        <v>0</v>
      </c>
      <c r="AO71">
        <v>8.41</v>
      </c>
      <c r="AP71">
        <v>8.07</v>
      </c>
      <c r="AQ71">
        <v>16.47</v>
      </c>
      <c r="AR71">
        <v>34.229999999999997</v>
      </c>
      <c r="AS71">
        <v>30.06</v>
      </c>
      <c r="AT71">
        <v>19.38</v>
      </c>
      <c r="AU71">
        <v>0</v>
      </c>
      <c r="AV71">
        <v>0</v>
      </c>
      <c r="AW71">
        <v>0</v>
      </c>
      <c r="AX71">
        <v>0</v>
      </c>
      <c r="AY71">
        <v>2.79</v>
      </c>
      <c r="AZ71">
        <v>5.18</v>
      </c>
      <c r="BA71">
        <v>3.43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2195.6999999999989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365.6</v>
      </c>
      <c r="L72">
        <v>111.52</v>
      </c>
      <c r="M72">
        <v>89.06</v>
      </c>
      <c r="N72">
        <v>117.92</v>
      </c>
      <c r="O72">
        <v>123.63</v>
      </c>
      <c r="P72">
        <v>123.78</v>
      </c>
      <c r="Q72">
        <v>11.86</v>
      </c>
      <c r="R72">
        <v>23.29</v>
      </c>
      <c r="S72">
        <v>14.42</v>
      </c>
      <c r="T72">
        <v>0</v>
      </c>
      <c r="U72">
        <v>382.03</v>
      </c>
      <c r="V72">
        <v>20.149999999999999</v>
      </c>
      <c r="W72">
        <v>28.97</v>
      </c>
      <c r="X72">
        <v>84.06</v>
      </c>
      <c r="Y72">
        <v>0</v>
      </c>
      <c r="Z72">
        <v>6.32</v>
      </c>
      <c r="AA72">
        <v>40.840000000000003</v>
      </c>
      <c r="AB72">
        <v>30.36</v>
      </c>
      <c r="AC72">
        <v>20.71</v>
      </c>
      <c r="AD72">
        <v>39.14</v>
      </c>
      <c r="AE72">
        <v>52.12</v>
      </c>
      <c r="AF72">
        <v>9.36</v>
      </c>
      <c r="AG72">
        <v>43.7</v>
      </c>
      <c r="AH72">
        <v>161.9</v>
      </c>
      <c r="AI72">
        <v>20.420000000000002</v>
      </c>
      <c r="AJ72">
        <v>0</v>
      </c>
      <c r="AK72">
        <v>58.79</v>
      </c>
      <c r="AL72">
        <v>77.12</v>
      </c>
      <c r="AM72">
        <v>11.22</v>
      </c>
      <c r="AN72">
        <v>0</v>
      </c>
      <c r="AO72">
        <v>8.2899999999999991</v>
      </c>
      <c r="AP72">
        <v>8.07</v>
      </c>
      <c r="AQ72">
        <v>16.47</v>
      </c>
      <c r="AR72">
        <v>34.229999999999997</v>
      </c>
      <c r="AS72">
        <v>30.06</v>
      </c>
      <c r="AT72">
        <v>19.38</v>
      </c>
      <c r="AU72">
        <v>0</v>
      </c>
      <c r="AV72">
        <v>0</v>
      </c>
      <c r="AW72">
        <v>0</v>
      </c>
      <c r="AX72">
        <v>0</v>
      </c>
      <c r="AY72">
        <v>2.79</v>
      </c>
      <c r="AZ72">
        <v>5.18</v>
      </c>
      <c r="BA72">
        <v>3.43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2197.6799999999989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365.6</v>
      </c>
      <c r="L73">
        <v>111.52</v>
      </c>
      <c r="M73">
        <v>89.06</v>
      </c>
      <c r="N73">
        <v>117.92</v>
      </c>
      <c r="O73">
        <v>123.63</v>
      </c>
      <c r="P73">
        <v>123.78</v>
      </c>
      <c r="Q73">
        <v>11.86</v>
      </c>
      <c r="R73">
        <v>23.29</v>
      </c>
      <c r="S73">
        <v>14.42</v>
      </c>
      <c r="T73">
        <v>0</v>
      </c>
      <c r="U73">
        <v>382.03</v>
      </c>
      <c r="V73">
        <v>20.149999999999999</v>
      </c>
      <c r="W73">
        <v>28.97</v>
      </c>
      <c r="X73">
        <v>84.06</v>
      </c>
      <c r="Y73">
        <v>0</v>
      </c>
      <c r="Z73">
        <v>12.63</v>
      </c>
      <c r="AA73">
        <v>40.840000000000003</v>
      </c>
      <c r="AB73">
        <v>30.36</v>
      </c>
      <c r="AC73">
        <v>20.71</v>
      </c>
      <c r="AD73">
        <v>39.14</v>
      </c>
      <c r="AE73">
        <v>52.12</v>
      </c>
      <c r="AF73">
        <v>9.36</v>
      </c>
      <c r="AG73">
        <v>43.7</v>
      </c>
      <c r="AH73">
        <v>161.9</v>
      </c>
      <c r="AI73">
        <v>20.420000000000002</v>
      </c>
      <c r="AJ73">
        <v>0</v>
      </c>
      <c r="AK73">
        <v>58.79</v>
      </c>
      <c r="AL73">
        <v>77.12</v>
      </c>
      <c r="AM73">
        <v>11.22</v>
      </c>
      <c r="AN73">
        <v>0</v>
      </c>
      <c r="AO73">
        <v>8.18</v>
      </c>
      <c r="AP73">
        <v>8.07</v>
      </c>
      <c r="AQ73">
        <v>16.47</v>
      </c>
      <c r="AR73">
        <v>44.93</v>
      </c>
      <c r="AS73">
        <v>30.06</v>
      </c>
      <c r="AT73">
        <v>19.38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5.18</v>
      </c>
      <c r="BA73">
        <v>3.43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2214.579999999999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365.6</v>
      </c>
      <c r="L74">
        <v>111.52</v>
      </c>
      <c r="M74">
        <v>89.06</v>
      </c>
      <c r="N74">
        <v>117.92</v>
      </c>
      <c r="O74">
        <v>123.63</v>
      </c>
      <c r="P74">
        <v>123.78</v>
      </c>
      <c r="Q74">
        <v>11.86</v>
      </c>
      <c r="R74">
        <v>23.29</v>
      </c>
      <c r="S74">
        <v>14.42</v>
      </c>
      <c r="T74">
        <v>0</v>
      </c>
      <c r="U74">
        <v>382.03</v>
      </c>
      <c r="V74">
        <v>20.149999999999999</v>
      </c>
      <c r="W74">
        <v>28.97</v>
      </c>
      <c r="X74">
        <v>84.06</v>
      </c>
      <c r="Y74">
        <v>0</v>
      </c>
      <c r="Z74">
        <v>12.63</v>
      </c>
      <c r="AA74">
        <v>40.840000000000003</v>
      </c>
      <c r="AB74">
        <v>30.36</v>
      </c>
      <c r="AC74">
        <v>20.71</v>
      </c>
      <c r="AD74">
        <v>39.14</v>
      </c>
      <c r="AE74">
        <v>52.12</v>
      </c>
      <c r="AF74">
        <v>9.36</v>
      </c>
      <c r="AG74">
        <v>43.7</v>
      </c>
      <c r="AH74">
        <v>161.9</v>
      </c>
      <c r="AI74">
        <v>20.420000000000002</v>
      </c>
      <c r="AJ74">
        <v>0</v>
      </c>
      <c r="AK74">
        <v>58.79</v>
      </c>
      <c r="AL74">
        <v>77.12</v>
      </c>
      <c r="AM74">
        <v>11.22</v>
      </c>
      <c r="AN74">
        <v>0</v>
      </c>
      <c r="AO74">
        <v>8</v>
      </c>
      <c r="AP74">
        <v>8.07</v>
      </c>
      <c r="AQ74">
        <v>16.47</v>
      </c>
      <c r="AR74">
        <v>44.93</v>
      </c>
      <c r="AS74">
        <v>30.06</v>
      </c>
      <c r="AT74">
        <v>19.38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5.18</v>
      </c>
      <c r="BA74">
        <v>3.43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2214.3999999999992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365.6</v>
      </c>
      <c r="L75">
        <v>111.52</v>
      </c>
      <c r="M75">
        <v>89.06</v>
      </c>
      <c r="N75">
        <v>117.92</v>
      </c>
      <c r="O75">
        <v>123.63</v>
      </c>
      <c r="P75">
        <v>123.78</v>
      </c>
      <c r="Q75">
        <v>11.86</v>
      </c>
      <c r="R75">
        <v>23.29</v>
      </c>
      <c r="S75">
        <v>14.42</v>
      </c>
      <c r="T75">
        <v>0</v>
      </c>
      <c r="U75">
        <v>382.03</v>
      </c>
      <c r="V75">
        <v>20.149999999999999</v>
      </c>
      <c r="W75">
        <v>21.17</v>
      </c>
      <c r="X75">
        <v>95.63</v>
      </c>
      <c r="Y75">
        <v>0</v>
      </c>
      <c r="Z75">
        <v>6.32</v>
      </c>
      <c r="AA75">
        <v>40.840000000000003</v>
      </c>
      <c r="AB75">
        <v>30.36</v>
      </c>
      <c r="AC75">
        <v>16.350000000000001</v>
      </c>
      <c r="AD75">
        <v>39.14</v>
      </c>
      <c r="AE75">
        <v>52.12</v>
      </c>
      <c r="AF75">
        <v>9.36</v>
      </c>
      <c r="AG75">
        <v>43.7</v>
      </c>
      <c r="AH75">
        <v>161.9</v>
      </c>
      <c r="AI75">
        <v>21.79</v>
      </c>
      <c r="AJ75">
        <v>0</v>
      </c>
      <c r="AK75">
        <v>58.79</v>
      </c>
      <c r="AL75">
        <v>77.12</v>
      </c>
      <c r="AM75">
        <v>16.829999999999998</v>
      </c>
      <c r="AN75">
        <v>0</v>
      </c>
      <c r="AO75">
        <v>7.6</v>
      </c>
      <c r="AP75">
        <v>8.07</v>
      </c>
      <c r="AQ75">
        <v>32.950000000000003</v>
      </c>
      <c r="AR75">
        <v>44.93</v>
      </c>
      <c r="AS75">
        <v>25.77</v>
      </c>
      <c r="AT75">
        <v>19.38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5.18</v>
      </c>
      <c r="BA75">
        <v>3.43</v>
      </c>
      <c r="BB75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2226.2699999999986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365.6</v>
      </c>
      <c r="L76">
        <v>111.52</v>
      </c>
      <c r="M76">
        <v>89.06</v>
      </c>
      <c r="N76">
        <v>117.92</v>
      </c>
      <c r="O76">
        <v>123.63</v>
      </c>
      <c r="P76">
        <v>123.78</v>
      </c>
      <c r="Q76">
        <v>11.86</v>
      </c>
      <c r="R76">
        <v>23.29</v>
      </c>
      <c r="S76">
        <v>14.42</v>
      </c>
      <c r="T76">
        <v>0</v>
      </c>
      <c r="U76">
        <v>382.03</v>
      </c>
      <c r="V76">
        <v>20.149999999999999</v>
      </c>
      <c r="W76">
        <v>21.17</v>
      </c>
      <c r="X76">
        <v>95.8</v>
      </c>
      <c r="Y76">
        <v>0</v>
      </c>
      <c r="Z76">
        <v>6.32</v>
      </c>
      <c r="AA76">
        <v>40.840000000000003</v>
      </c>
      <c r="AB76">
        <v>30.36</v>
      </c>
      <c r="AC76">
        <v>16.350000000000001</v>
      </c>
      <c r="AD76">
        <v>39.14</v>
      </c>
      <c r="AE76">
        <v>52.12</v>
      </c>
      <c r="AF76">
        <v>18.72</v>
      </c>
      <c r="AG76">
        <v>43.7</v>
      </c>
      <c r="AH76">
        <v>161.9</v>
      </c>
      <c r="AI76">
        <v>53.11</v>
      </c>
      <c r="AJ76">
        <v>0</v>
      </c>
      <c r="AK76">
        <v>58.79</v>
      </c>
      <c r="AL76">
        <v>77.12</v>
      </c>
      <c r="AM76">
        <v>16.829999999999998</v>
      </c>
      <c r="AN76">
        <v>0</v>
      </c>
      <c r="AO76">
        <v>7.47</v>
      </c>
      <c r="AP76">
        <v>8.07</v>
      </c>
      <c r="AQ76">
        <v>49.42</v>
      </c>
      <c r="AR76">
        <v>34.229999999999997</v>
      </c>
      <c r="AS76">
        <v>25.77</v>
      </c>
      <c r="AT76">
        <v>19.38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5.18</v>
      </c>
      <c r="BA76">
        <v>3.43</v>
      </c>
      <c r="BB76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2272.7599999999993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365.6</v>
      </c>
      <c r="L77">
        <v>111.52</v>
      </c>
      <c r="M77">
        <v>89.06</v>
      </c>
      <c r="N77">
        <v>117.92</v>
      </c>
      <c r="O77">
        <v>123.63</v>
      </c>
      <c r="P77">
        <v>123.78</v>
      </c>
      <c r="Q77">
        <v>11.86</v>
      </c>
      <c r="R77">
        <v>23.29</v>
      </c>
      <c r="S77">
        <v>14.42</v>
      </c>
      <c r="T77">
        <v>0</v>
      </c>
      <c r="U77">
        <v>382.03</v>
      </c>
      <c r="V77">
        <v>20.149999999999999</v>
      </c>
      <c r="W77">
        <v>21.17</v>
      </c>
      <c r="X77">
        <v>95.8</v>
      </c>
      <c r="Y77">
        <v>0</v>
      </c>
      <c r="Z77">
        <v>12.63</v>
      </c>
      <c r="AA77">
        <v>40.840000000000003</v>
      </c>
      <c r="AB77">
        <v>30.36</v>
      </c>
      <c r="AC77">
        <v>16.350000000000001</v>
      </c>
      <c r="AD77">
        <v>39.14</v>
      </c>
      <c r="AE77">
        <v>52.12</v>
      </c>
      <c r="AF77">
        <v>28.08</v>
      </c>
      <c r="AG77">
        <v>43.7</v>
      </c>
      <c r="AH77">
        <v>161.9</v>
      </c>
      <c r="AI77">
        <v>53.11</v>
      </c>
      <c r="AJ77">
        <v>0</v>
      </c>
      <c r="AK77">
        <v>58.79</v>
      </c>
      <c r="AL77">
        <v>77.12</v>
      </c>
      <c r="AM77">
        <v>16.829999999999998</v>
      </c>
      <c r="AN77">
        <v>0</v>
      </c>
      <c r="AO77">
        <v>7.36</v>
      </c>
      <c r="AP77">
        <v>8.07</v>
      </c>
      <c r="AQ77">
        <v>49.42</v>
      </c>
      <c r="AR77">
        <v>34.229999999999997</v>
      </c>
      <c r="AS77">
        <v>25.77</v>
      </c>
      <c r="AT77">
        <v>19.38</v>
      </c>
      <c r="AU77">
        <v>0</v>
      </c>
      <c r="AV77">
        <v>0</v>
      </c>
      <c r="AW77">
        <v>0</v>
      </c>
      <c r="AX77">
        <v>0</v>
      </c>
      <c r="AY77">
        <v>2.79</v>
      </c>
      <c r="AZ77">
        <v>5.18</v>
      </c>
      <c r="BA77">
        <v>3.43</v>
      </c>
      <c r="BB77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2288.3199999999997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365.6</v>
      </c>
      <c r="L78">
        <v>177.22</v>
      </c>
      <c r="M78">
        <v>89.06</v>
      </c>
      <c r="N78">
        <v>117.92</v>
      </c>
      <c r="O78">
        <v>123.63</v>
      </c>
      <c r="P78">
        <v>123.78</v>
      </c>
      <c r="Q78">
        <v>11.86</v>
      </c>
      <c r="R78">
        <v>23.29</v>
      </c>
      <c r="S78">
        <v>14.42</v>
      </c>
      <c r="T78">
        <v>0</v>
      </c>
      <c r="U78">
        <v>382.03</v>
      </c>
      <c r="V78">
        <v>20.149999999999999</v>
      </c>
      <c r="W78">
        <v>21.17</v>
      </c>
      <c r="X78">
        <v>95.8</v>
      </c>
      <c r="Y78">
        <v>0</v>
      </c>
      <c r="Z78">
        <v>19.579999999999998</v>
      </c>
      <c r="AA78">
        <v>40.840000000000003</v>
      </c>
      <c r="AB78">
        <v>44.23</v>
      </c>
      <c r="AC78">
        <v>32.69</v>
      </c>
      <c r="AD78">
        <v>40.130000000000003</v>
      </c>
      <c r="AE78">
        <v>52.83</v>
      </c>
      <c r="AF78">
        <v>37.44</v>
      </c>
      <c r="AG78">
        <v>43.7</v>
      </c>
      <c r="AH78">
        <v>163.41</v>
      </c>
      <c r="AI78">
        <v>53.11</v>
      </c>
      <c r="AJ78">
        <v>0</v>
      </c>
      <c r="AK78">
        <v>58.79</v>
      </c>
      <c r="AL78">
        <v>77.12</v>
      </c>
      <c r="AM78">
        <v>16.829999999999998</v>
      </c>
      <c r="AN78">
        <v>0</v>
      </c>
      <c r="AO78">
        <v>7.44</v>
      </c>
      <c r="AP78">
        <v>8.07</v>
      </c>
      <c r="AQ78">
        <v>66.17</v>
      </c>
      <c r="AR78">
        <v>34.229999999999997</v>
      </c>
      <c r="AS78">
        <v>25.77</v>
      </c>
      <c r="AT78">
        <v>19.38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5.18</v>
      </c>
      <c r="BA78">
        <v>3.51</v>
      </c>
      <c r="BB78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2422.0600000000004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365.6</v>
      </c>
      <c r="L79">
        <v>177.22</v>
      </c>
      <c r="M79">
        <v>89.06</v>
      </c>
      <c r="N79">
        <v>117.92</v>
      </c>
      <c r="O79">
        <v>123.63</v>
      </c>
      <c r="P79">
        <v>123.78</v>
      </c>
      <c r="Q79">
        <v>17.77</v>
      </c>
      <c r="R79">
        <v>31.68</v>
      </c>
      <c r="S79">
        <v>22.76</v>
      </c>
      <c r="T79">
        <v>0</v>
      </c>
      <c r="U79">
        <v>382.03</v>
      </c>
      <c r="V79">
        <v>20.149999999999999</v>
      </c>
      <c r="W79">
        <v>21.17</v>
      </c>
      <c r="X79">
        <v>95.8</v>
      </c>
      <c r="Y79">
        <v>0</v>
      </c>
      <c r="Z79">
        <v>19.579999999999998</v>
      </c>
      <c r="AA79">
        <v>40.840000000000003</v>
      </c>
      <c r="AB79">
        <v>44.23</v>
      </c>
      <c r="AC79">
        <v>32.69</v>
      </c>
      <c r="AD79">
        <v>40.130000000000003</v>
      </c>
      <c r="AE79">
        <v>52.83</v>
      </c>
      <c r="AF79">
        <v>37.44</v>
      </c>
      <c r="AG79">
        <v>43.7</v>
      </c>
      <c r="AH79">
        <v>163.41</v>
      </c>
      <c r="AI79">
        <v>51.74</v>
      </c>
      <c r="AJ79">
        <v>0</v>
      </c>
      <c r="AK79">
        <v>58.79</v>
      </c>
      <c r="AL79">
        <v>77.12</v>
      </c>
      <c r="AM79">
        <v>16.829999999999998</v>
      </c>
      <c r="AN79">
        <v>0</v>
      </c>
      <c r="AO79">
        <v>7.6</v>
      </c>
      <c r="AP79">
        <v>8.07</v>
      </c>
      <c r="AQ79">
        <v>68.67</v>
      </c>
      <c r="AR79">
        <v>34.229999999999997</v>
      </c>
      <c r="AS79">
        <v>28.64</v>
      </c>
      <c r="AT79">
        <v>19.38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5.18</v>
      </c>
      <c r="BA79">
        <v>3.51</v>
      </c>
      <c r="BB79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2448.8599999999997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365.6</v>
      </c>
      <c r="L80">
        <v>177.22</v>
      </c>
      <c r="M80">
        <v>89.06</v>
      </c>
      <c r="N80">
        <v>117.92</v>
      </c>
      <c r="O80">
        <v>123.63</v>
      </c>
      <c r="P80">
        <v>123.78</v>
      </c>
      <c r="Q80">
        <v>19.920000000000002</v>
      </c>
      <c r="R80">
        <v>39.840000000000003</v>
      </c>
      <c r="S80">
        <v>25.58</v>
      </c>
      <c r="T80">
        <v>0</v>
      </c>
      <c r="U80">
        <v>382.03</v>
      </c>
      <c r="V80">
        <v>20.149999999999999</v>
      </c>
      <c r="W80">
        <v>21.17</v>
      </c>
      <c r="X80">
        <v>95.8</v>
      </c>
      <c r="Y80">
        <v>0</v>
      </c>
      <c r="Z80">
        <v>19.579999999999998</v>
      </c>
      <c r="AA80">
        <v>40.840000000000003</v>
      </c>
      <c r="AB80">
        <v>44.23</v>
      </c>
      <c r="AC80">
        <v>32.69</v>
      </c>
      <c r="AD80">
        <v>40.130000000000003</v>
      </c>
      <c r="AE80">
        <v>52.83</v>
      </c>
      <c r="AF80">
        <v>37.44</v>
      </c>
      <c r="AG80">
        <v>43.7</v>
      </c>
      <c r="AH80">
        <v>163.41</v>
      </c>
      <c r="AI80">
        <v>51.74</v>
      </c>
      <c r="AJ80">
        <v>0</v>
      </c>
      <c r="AK80">
        <v>58.79</v>
      </c>
      <c r="AL80">
        <v>77.12</v>
      </c>
      <c r="AM80">
        <v>16.829999999999998</v>
      </c>
      <c r="AN80">
        <v>0</v>
      </c>
      <c r="AO80">
        <v>7.66</v>
      </c>
      <c r="AP80">
        <v>8.07</v>
      </c>
      <c r="AQ80">
        <v>68.67</v>
      </c>
      <c r="AR80">
        <v>34.229999999999997</v>
      </c>
      <c r="AS80">
        <v>28.64</v>
      </c>
      <c r="AT80">
        <v>19.38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5.18</v>
      </c>
      <c r="BA80">
        <v>3.51</v>
      </c>
      <c r="BB80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2462.0499999999997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365.6</v>
      </c>
      <c r="L81">
        <v>237.13</v>
      </c>
      <c r="M81">
        <v>89.06</v>
      </c>
      <c r="N81">
        <v>117.92</v>
      </c>
      <c r="O81">
        <v>123.63</v>
      </c>
      <c r="P81">
        <v>123.78</v>
      </c>
      <c r="Q81">
        <v>19.55</v>
      </c>
      <c r="R81">
        <v>39.840000000000003</v>
      </c>
      <c r="S81">
        <v>24.98</v>
      </c>
      <c r="T81">
        <v>0</v>
      </c>
      <c r="U81">
        <v>392.32</v>
      </c>
      <c r="V81">
        <v>20.149999999999999</v>
      </c>
      <c r="W81">
        <v>21.17</v>
      </c>
      <c r="X81">
        <v>95.8</v>
      </c>
      <c r="Y81">
        <v>0</v>
      </c>
      <c r="Z81">
        <v>19.579999999999998</v>
      </c>
      <c r="AA81">
        <v>40.840000000000003</v>
      </c>
      <c r="AB81">
        <v>44.23</v>
      </c>
      <c r="AC81">
        <v>32.69</v>
      </c>
      <c r="AD81">
        <v>40.130000000000003</v>
      </c>
      <c r="AE81">
        <v>52.83</v>
      </c>
      <c r="AF81">
        <v>37.44</v>
      </c>
      <c r="AG81">
        <v>43.7</v>
      </c>
      <c r="AH81">
        <v>163.41</v>
      </c>
      <c r="AI81">
        <v>51.74</v>
      </c>
      <c r="AJ81">
        <v>0</v>
      </c>
      <c r="AK81">
        <v>58.79</v>
      </c>
      <c r="AL81">
        <v>77.12</v>
      </c>
      <c r="AM81">
        <v>16.829999999999998</v>
      </c>
      <c r="AN81">
        <v>0</v>
      </c>
      <c r="AO81">
        <v>7.71</v>
      </c>
      <c r="AP81">
        <v>8.07</v>
      </c>
      <c r="AQ81">
        <v>68.67</v>
      </c>
      <c r="AR81">
        <v>34.229999999999997</v>
      </c>
      <c r="AS81">
        <v>28.64</v>
      </c>
      <c r="AT81">
        <v>19.38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5.18</v>
      </c>
      <c r="BA81">
        <v>3.51</v>
      </c>
      <c r="BB81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2531.3299999999995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434.86</v>
      </c>
      <c r="L82">
        <v>257.63</v>
      </c>
      <c r="M82">
        <v>89.06</v>
      </c>
      <c r="N82">
        <v>117.92</v>
      </c>
      <c r="O82">
        <v>123.63</v>
      </c>
      <c r="P82">
        <v>123.78</v>
      </c>
      <c r="Q82">
        <v>19.55</v>
      </c>
      <c r="R82">
        <v>39.840000000000003</v>
      </c>
      <c r="S82">
        <v>24.98</v>
      </c>
      <c r="T82">
        <v>0</v>
      </c>
      <c r="U82">
        <v>392.4</v>
      </c>
      <c r="V82">
        <v>20.149999999999999</v>
      </c>
      <c r="W82">
        <v>21.17</v>
      </c>
      <c r="X82">
        <v>95.8</v>
      </c>
      <c r="Y82">
        <v>0</v>
      </c>
      <c r="Z82">
        <v>19.579999999999998</v>
      </c>
      <c r="AA82">
        <v>40.840000000000003</v>
      </c>
      <c r="AB82">
        <v>44.23</v>
      </c>
      <c r="AC82">
        <v>32.69</v>
      </c>
      <c r="AD82">
        <v>40.130000000000003</v>
      </c>
      <c r="AE82">
        <v>52.83</v>
      </c>
      <c r="AF82">
        <v>37.44</v>
      </c>
      <c r="AG82">
        <v>43.7</v>
      </c>
      <c r="AH82">
        <v>163.41</v>
      </c>
      <c r="AI82">
        <v>6.81</v>
      </c>
      <c r="AJ82">
        <v>0</v>
      </c>
      <c r="AK82">
        <v>58.79</v>
      </c>
      <c r="AL82">
        <v>77.12</v>
      </c>
      <c r="AM82">
        <v>16.829999999999998</v>
      </c>
      <c r="AN82">
        <v>0</v>
      </c>
      <c r="AO82">
        <v>7.92</v>
      </c>
      <c r="AP82">
        <v>8.07</v>
      </c>
      <c r="AQ82">
        <v>68.67</v>
      </c>
      <c r="AR82">
        <v>34.229999999999997</v>
      </c>
      <c r="AS82">
        <v>28.64</v>
      </c>
      <c r="AT82">
        <v>19.38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5.18</v>
      </c>
      <c r="BA82">
        <v>3.51</v>
      </c>
      <c r="BB8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2576.4499999999994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435.62</v>
      </c>
      <c r="L83">
        <v>258.32</v>
      </c>
      <c r="M83">
        <v>89.06</v>
      </c>
      <c r="N83">
        <v>117.92</v>
      </c>
      <c r="O83">
        <v>123.63</v>
      </c>
      <c r="P83">
        <v>123.78</v>
      </c>
      <c r="Q83">
        <v>19.55</v>
      </c>
      <c r="R83">
        <v>39.840000000000003</v>
      </c>
      <c r="S83">
        <v>24.98</v>
      </c>
      <c r="T83">
        <v>0</v>
      </c>
      <c r="U83">
        <v>392.4</v>
      </c>
      <c r="V83">
        <v>20.149999999999999</v>
      </c>
      <c r="W83">
        <v>21.17</v>
      </c>
      <c r="X83">
        <v>95.8</v>
      </c>
      <c r="Y83">
        <v>0</v>
      </c>
      <c r="Z83">
        <v>19.579999999999998</v>
      </c>
      <c r="AA83">
        <v>40.840000000000003</v>
      </c>
      <c r="AB83">
        <v>44.23</v>
      </c>
      <c r="AC83">
        <v>32.69</v>
      </c>
      <c r="AD83">
        <v>40.130000000000003</v>
      </c>
      <c r="AE83">
        <v>52.83</v>
      </c>
      <c r="AF83">
        <v>37.44</v>
      </c>
      <c r="AG83">
        <v>43.7</v>
      </c>
      <c r="AH83">
        <v>163.41</v>
      </c>
      <c r="AI83">
        <v>6.81</v>
      </c>
      <c r="AJ83">
        <v>0</v>
      </c>
      <c r="AK83">
        <v>58.79</v>
      </c>
      <c r="AL83">
        <v>77.12</v>
      </c>
      <c r="AM83">
        <v>16.829999999999998</v>
      </c>
      <c r="AN83">
        <v>0</v>
      </c>
      <c r="AO83">
        <v>7.99</v>
      </c>
      <c r="AP83">
        <v>8.07</v>
      </c>
      <c r="AQ83">
        <v>68.67</v>
      </c>
      <c r="AR83">
        <v>34.229999999999997</v>
      </c>
      <c r="AS83">
        <v>28.64</v>
      </c>
      <c r="AT83">
        <v>19.38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5.18</v>
      </c>
      <c r="BA83">
        <v>3.51</v>
      </c>
      <c r="BB83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2577.9699999999993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434.86</v>
      </c>
      <c r="L84">
        <v>257.63</v>
      </c>
      <c r="M84">
        <v>89.06</v>
      </c>
      <c r="N84">
        <v>117.92</v>
      </c>
      <c r="O84">
        <v>123.63</v>
      </c>
      <c r="P84">
        <v>123.78</v>
      </c>
      <c r="Q84">
        <v>19.55</v>
      </c>
      <c r="R84">
        <v>39.840000000000003</v>
      </c>
      <c r="S84">
        <v>24.98</v>
      </c>
      <c r="T84">
        <v>0</v>
      </c>
      <c r="U84">
        <v>392.4</v>
      </c>
      <c r="V84">
        <v>20.149999999999999</v>
      </c>
      <c r="W84">
        <v>21.17</v>
      </c>
      <c r="X84">
        <v>95.8</v>
      </c>
      <c r="Y84">
        <v>0</v>
      </c>
      <c r="Z84">
        <v>19.579999999999998</v>
      </c>
      <c r="AA84">
        <v>40.840000000000003</v>
      </c>
      <c r="AB84">
        <v>44.23</v>
      </c>
      <c r="AC84">
        <v>32.69</v>
      </c>
      <c r="AD84">
        <v>40.130000000000003</v>
      </c>
      <c r="AE84">
        <v>52.83</v>
      </c>
      <c r="AF84">
        <v>37.44</v>
      </c>
      <c r="AG84">
        <v>43.7</v>
      </c>
      <c r="AH84">
        <v>163.41</v>
      </c>
      <c r="AI84">
        <v>6.81</v>
      </c>
      <c r="AJ84">
        <v>0</v>
      </c>
      <c r="AK84">
        <v>58.79</v>
      </c>
      <c r="AL84">
        <v>77.12</v>
      </c>
      <c r="AM84">
        <v>16.829999999999998</v>
      </c>
      <c r="AN84">
        <v>0</v>
      </c>
      <c r="AO84">
        <v>8.09</v>
      </c>
      <c r="AP84">
        <v>8.07</v>
      </c>
      <c r="AQ84">
        <v>68.67</v>
      </c>
      <c r="AR84">
        <v>34.229999999999997</v>
      </c>
      <c r="AS84">
        <v>28.64</v>
      </c>
      <c r="AT84">
        <v>19.38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5.18</v>
      </c>
      <c r="BA84">
        <v>3.51</v>
      </c>
      <c r="BB84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2576.6199999999994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508.65</v>
      </c>
      <c r="L85">
        <v>263.47000000000003</v>
      </c>
      <c r="M85">
        <v>89.06</v>
      </c>
      <c r="N85">
        <v>117.92</v>
      </c>
      <c r="O85">
        <v>123.63</v>
      </c>
      <c r="P85">
        <v>123.78</v>
      </c>
      <c r="Q85">
        <v>19.55</v>
      </c>
      <c r="R85">
        <v>39.840000000000003</v>
      </c>
      <c r="S85">
        <v>24.98</v>
      </c>
      <c r="T85">
        <v>0</v>
      </c>
      <c r="U85">
        <v>392.4</v>
      </c>
      <c r="V85">
        <v>20.149999999999999</v>
      </c>
      <c r="W85">
        <v>21.17</v>
      </c>
      <c r="X85">
        <v>95.8</v>
      </c>
      <c r="Y85">
        <v>0</v>
      </c>
      <c r="Z85">
        <v>19.579999999999998</v>
      </c>
      <c r="AA85">
        <v>40.840000000000003</v>
      </c>
      <c r="AB85">
        <v>44.23</v>
      </c>
      <c r="AC85">
        <v>32.69</v>
      </c>
      <c r="AD85">
        <v>40.130000000000003</v>
      </c>
      <c r="AE85">
        <v>52.83</v>
      </c>
      <c r="AF85">
        <v>37.44</v>
      </c>
      <c r="AG85">
        <v>43.7</v>
      </c>
      <c r="AH85">
        <v>163.41</v>
      </c>
      <c r="AI85">
        <v>17.010000000000002</v>
      </c>
      <c r="AJ85">
        <v>0</v>
      </c>
      <c r="AK85">
        <v>58.79</v>
      </c>
      <c r="AL85">
        <v>77.12</v>
      </c>
      <c r="AM85">
        <v>16.829999999999998</v>
      </c>
      <c r="AN85">
        <v>0</v>
      </c>
      <c r="AO85">
        <v>8.2200000000000006</v>
      </c>
      <c r="AP85">
        <v>8.07</v>
      </c>
      <c r="AQ85">
        <v>68.67</v>
      </c>
      <c r="AR85">
        <v>34.229999999999997</v>
      </c>
      <c r="AS85">
        <v>31.5</v>
      </c>
      <c r="AT85">
        <v>19.38</v>
      </c>
      <c r="AU85">
        <v>0</v>
      </c>
      <c r="AV85">
        <v>0</v>
      </c>
      <c r="AW85">
        <v>0</v>
      </c>
      <c r="AX85">
        <v>0</v>
      </c>
      <c r="AY85">
        <v>4.1900000000000004</v>
      </c>
      <c r="AZ85">
        <v>5.18</v>
      </c>
      <c r="BA85">
        <v>3.51</v>
      </c>
      <c r="BB85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2669.4399999999996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506.72</v>
      </c>
      <c r="L86">
        <v>262.68</v>
      </c>
      <c r="M86">
        <v>89.06</v>
      </c>
      <c r="N86">
        <v>117.92</v>
      </c>
      <c r="O86">
        <v>123.63</v>
      </c>
      <c r="P86">
        <v>123.78</v>
      </c>
      <c r="Q86">
        <v>19.55</v>
      </c>
      <c r="R86">
        <v>39.840000000000003</v>
      </c>
      <c r="S86">
        <v>24.98</v>
      </c>
      <c r="T86">
        <v>0</v>
      </c>
      <c r="U86">
        <v>392.4</v>
      </c>
      <c r="V86">
        <v>20.149999999999999</v>
      </c>
      <c r="W86">
        <v>21.17</v>
      </c>
      <c r="X86">
        <v>95.8</v>
      </c>
      <c r="Y86">
        <v>0</v>
      </c>
      <c r="Z86">
        <v>6.32</v>
      </c>
      <c r="AA86">
        <v>40.840000000000003</v>
      </c>
      <c r="AB86">
        <v>42.84</v>
      </c>
      <c r="AC86">
        <v>31.08</v>
      </c>
      <c r="AD86">
        <v>39.14</v>
      </c>
      <c r="AE86">
        <v>52.12</v>
      </c>
      <c r="AF86">
        <v>28.08</v>
      </c>
      <c r="AG86">
        <v>43.7</v>
      </c>
      <c r="AH86">
        <v>161.9</v>
      </c>
      <c r="AI86">
        <v>17.010000000000002</v>
      </c>
      <c r="AJ86">
        <v>0</v>
      </c>
      <c r="AK86">
        <v>58.79</v>
      </c>
      <c r="AL86">
        <v>77.12</v>
      </c>
      <c r="AM86">
        <v>16.829999999999998</v>
      </c>
      <c r="AN86">
        <v>0</v>
      </c>
      <c r="AO86">
        <v>8.35</v>
      </c>
      <c r="AP86">
        <v>8.07</v>
      </c>
      <c r="AQ86">
        <v>68.67</v>
      </c>
      <c r="AR86">
        <v>34.229999999999997</v>
      </c>
      <c r="AS86">
        <v>31.5</v>
      </c>
      <c r="AT86">
        <v>19.38</v>
      </c>
      <c r="AU86">
        <v>0</v>
      </c>
      <c r="AV86">
        <v>0</v>
      </c>
      <c r="AW86">
        <v>0</v>
      </c>
      <c r="AX86">
        <v>0</v>
      </c>
      <c r="AY86">
        <v>4.1900000000000004</v>
      </c>
      <c r="AZ86">
        <v>5.18</v>
      </c>
      <c r="BA86">
        <v>3.43</v>
      </c>
      <c r="BB86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2637.9399999999996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505.75</v>
      </c>
      <c r="L87">
        <v>301.43</v>
      </c>
      <c r="M87">
        <v>89.06</v>
      </c>
      <c r="N87">
        <v>117.92</v>
      </c>
      <c r="O87">
        <v>123.63</v>
      </c>
      <c r="P87">
        <v>123.78</v>
      </c>
      <c r="Q87">
        <v>19.55</v>
      </c>
      <c r="R87">
        <v>39.840000000000003</v>
      </c>
      <c r="S87">
        <v>24.98</v>
      </c>
      <c r="T87">
        <v>0</v>
      </c>
      <c r="U87">
        <v>392.4</v>
      </c>
      <c r="V87">
        <v>20.149999999999999</v>
      </c>
      <c r="W87">
        <v>21.17</v>
      </c>
      <c r="X87">
        <v>95.8</v>
      </c>
      <c r="Y87">
        <v>0</v>
      </c>
      <c r="Z87">
        <v>3.2</v>
      </c>
      <c r="AA87">
        <v>40.840000000000003</v>
      </c>
      <c r="AB87">
        <v>42.84</v>
      </c>
      <c r="AC87">
        <v>31.08</v>
      </c>
      <c r="AD87">
        <v>39.14</v>
      </c>
      <c r="AE87">
        <v>52.12</v>
      </c>
      <c r="AF87">
        <v>28.08</v>
      </c>
      <c r="AG87">
        <v>43.7</v>
      </c>
      <c r="AH87">
        <v>161.9</v>
      </c>
      <c r="AI87">
        <v>17.010000000000002</v>
      </c>
      <c r="AJ87">
        <v>0</v>
      </c>
      <c r="AK87">
        <v>58.79</v>
      </c>
      <c r="AL87">
        <v>77.12</v>
      </c>
      <c r="AM87">
        <v>16.829999999999998</v>
      </c>
      <c r="AN87">
        <v>0</v>
      </c>
      <c r="AO87">
        <v>8.4700000000000006</v>
      </c>
      <c r="AP87">
        <v>8.07</v>
      </c>
      <c r="AQ87">
        <v>68.67</v>
      </c>
      <c r="AR87">
        <v>34.229999999999997</v>
      </c>
      <c r="AS87">
        <v>31.5</v>
      </c>
      <c r="AT87">
        <v>19.38</v>
      </c>
      <c r="AU87">
        <v>0</v>
      </c>
      <c r="AV87">
        <v>0</v>
      </c>
      <c r="AW87">
        <v>0</v>
      </c>
      <c r="AX87">
        <v>0</v>
      </c>
      <c r="AY87">
        <v>4.1900000000000004</v>
      </c>
      <c r="AZ87">
        <v>5.18</v>
      </c>
      <c r="BA87">
        <v>3.43</v>
      </c>
      <c r="BB87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2672.7199999999993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508.65</v>
      </c>
      <c r="L88">
        <v>301.43</v>
      </c>
      <c r="M88">
        <v>89.06</v>
      </c>
      <c r="N88">
        <v>117.92</v>
      </c>
      <c r="O88">
        <v>123.63</v>
      </c>
      <c r="P88">
        <v>123.78</v>
      </c>
      <c r="Q88">
        <v>19.55</v>
      </c>
      <c r="R88">
        <v>39.840000000000003</v>
      </c>
      <c r="S88">
        <v>24.98</v>
      </c>
      <c r="T88">
        <v>0</v>
      </c>
      <c r="U88">
        <v>392.4</v>
      </c>
      <c r="V88">
        <v>20.149999999999999</v>
      </c>
      <c r="W88">
        <v>21.17</v>
      </c>
      <c r="X88">
        <v>95.8</v>
      </c>
      <c r="Y88">
        <v>0</v>
      </c>
      <c r="Z88">
        <v>3.2</v>
      </c>
      <c r="AA88">
        <v>40.840000000000003</v>
      </c>
      <c r="AB88">
        <v>42.84</v>
      </c>
      <c r="AC88">
        <v>31.08</v>
      </c>
      <c r="AD88">
        <v>39.14</v>
      </c>
      <c r="AE88">
        <v>52.12</v>
      </c>
      <c r="AF88">
        <v>28.08</v>
      </c>
      <c r="AG88">
        <v>43.7</v>
      </c>
      <c r="AH88">
        <v>161.9</v>
      </c>
      <c r="AI88">
        <v>17.010000000000002</v>
      </c>
      <c r="AJ88">
        <v>0</v>
      </c>
      <c r="AK88">
        <v>58.79</v>
      </c>
      <c r="AL88">
        <v>77.12</v>
      </c>
      <c r="AM88">
        <v>16.829999999999998</v>
      </c>
      <c r="AN88">
        <v>0</v>
      </c>
      <c r="AO88">
        <v>8.64</v>
      </c>
      <c r="AP88">
        <v>8.07</v>
      </c>
      <c r="AQ88">
        <v>68.67</v>
      </c>
      <c r="AR88">
        <v>34.229999999999997</v>
      </c>
      <c r="AS88">
        <v>31.5</v>
      </c>
      <c r="AT88">
        <v>19.38</v>
      </c>
      <c r="AU88">
        <v>0</v>
      </c>
      <c r="AV88">
        <v>0</v>
      </c>
      <c r="AW88">
        <v>0</v>
      </c>
      <c r="AX88">
        <v>0</v>
      </c>
      <c r="AY88">
        <v>4.1900000000000004</v>
      </c>
      <c r="AZ88">
        <v>5.18</v>
      </c>
      <c r="BA88">
        <v>3.43</v>
      </c>
      <c r="BB88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2675.7899999999995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442.28</v>
      </c>
      <c r="L89">
        <v>301.43</v>
      </c>
      <c r="M89">
        <v>89.06</v>
      </c>
      <c r="N89">
        <v>117.92</v>
      </c>
      <c r="O89">
        <v>123.63</v>
      </c>
      <c r="P89">
        <v>123.78</v>
      </c>
      <c r="Q89">
        <v>19.55</v>
      </c>
      <c r="R89">
        <v>39.840000000000003</v>
      </c>
      <c r="S89">
        <v>24.98</v>
      </c>
      <c r="T89">
        <v>0</v>
      </c>
      <c r="U89">
        <v>392.4</v>
      </c>
      <c r="V89">
        <v>20.149999999999999</v>
      </c>
      <c r="W89">
        <v>21.17</v>
      </c>
      <c r="X89">
        <v>95.8</v>
      </c>
      <c r="Y89">
        <v>0</v>
      </c>
      <c r="Z89">
        <v>3.2</v>
      </c>
      <c r="AA89">
        <v>40.840000000000003</v>
      </c>
      <c r="AB89">
        <v>42.84</v>
      </c>
      <c r="AC89">
        <v>31.08</v>
      </c>
      <c r="AD89">
        <v>39.14</v>
      </c>
      <c r="AE89">
        <v>52.12</v>
      </c>
      <c r="AF89">
        <v>28.08</v>
      </c>
      <c r="AG89">
        <v>43.7</v>
      </c>
      <c r="AH89">
        <v>161.9</v>
      </c>
      <c r="AI89">
        <v>17.010000000000002</v>
      </c>
      <c r="AJ89">
        <v>0</v>
      </c>
      <c r="AK89">
        <v>58.79</v>
      </c>
      <c r="AL89">
        <v>76.55</v>
      </c>
      <c r="AM89">
        <v>16.829999999999998</v>
      </c>
      <c r="AN89">
        <v>0</v>
      </c>
      <c r="AO89">
        <v>8.9700000000000006</v>
      </c>
      <c r="AP89">
        <v>8.07</v>
      </c>
      <c r="AQ89">
        <v>68.67</v>
      </c>
      <c r="AR89">
        <v>34.229999999999997</v>
      </c>
      <c r="AS89">
        <v>31.5</v>
      </c>
      <c r="AT89">
        <v>19.38</v>
      </c>
      <c r="AU89">
        <v>0</v>
      </c>
      <c r="AV89">
        <v>0</v>
      </c>
      <c r="AW89">
        <v>0</v>
      </c>
      <c r="AX89">
        <v>0</v>
      </c>
      <c r="AY89">
        <v>4.1900000000000004</v>
      </c>
      <c r="AZ89">
        <v>5.18</v>
      </c>
      <c r="BA89">
        <v>3.43</v>
      </c>
      <c r="BB89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2609.1799999999998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437.27</v>
      </c>
      <c r="L90">
        <v>302.23</v>
      </c>
      <c r="M90">
        <v>89.06</v>
      </c>
      <c r="N90">
        <v>117.92</v>
      </c>
      <c r="O90">
        <v>123.63</v>
      </c>
      <c r="P90">
        <v>123.78</v>
      </c>
      <c r="Q90">
        <v>19.55</v>
      </c>
      <c r="R90">
        <v>39.840000000000003</v>
      </c>
      <c r="S90">
        <v>24.98</v>
      </c>
      <c r="T90">
        <v>0</v>
      </c>
      <c r="U90">
        <v>392.4</v>
      </c>
      <c r="V90">
        <v>20.149999999999999</v>
      </c>
      <c r="W90">
        <v>21.17</v>
      </c>
      <c r="X90">
        <v>95.8</v>
      </c>
      <c r="Y90">
        <v>0</v>
      </c>
      <c r="Z90">
        <v>19.579999999999998</v>
      </c>
      <c r="AA90">
        <v>40.840000000000003</v>
      </c>
      <c r="AB90">
        <v>44.23</v>
      </c>
      <c r="AC90">
        <v>32.69</v>
      </c>
      <c r="AD90">
        <v>40.130000000000003</v>
      </c>
      <c r="AE90">
        <v>52.83</v>
      </c>
      <c r="AF90">
        <v>37.44</v>
      </c>
      <c r="AG90">
        <v>43.7</v>
      </c>
      <c r="AH90">
        <v>163.41</v>
      </c>
      <c r="AI90">
        <v>17.010000000000002</v>
      </c>
      <c r="AJ90">
        <v>0</v>
      </c>
      <c r="AK90">
        <v>58.79</v>
      </c>
      <c r="AL90">
        <v>76.55</v>
      </c>
      <c r="AM90">
        <v>16.829999999999998</v>
      </c>
      <c r="AN90">
        <v>0</v>
      </c>
      <c r="AO90">
        <v>9.18</v>
      </c>
      <c r="AP90">
        <v>8.07</v>
      </c>
      <c r="AQ90">
        <v>68.67</v>
      </c>
      <c r="AR90">
        <v>34.229999999999997</v>
      </c>
      <c r="AS90">
        <v>31.5</v>
      </c>
      <c r="AT90">
        <v>19.38</v>
      </c>
      <c r="AU90">
        <v>0</v>
      </c>
      <c r="AV90">
        <v>0</v>
      </c>
      <c r="AW90">
        <v>0</v>
      </c>
      <c r="AX90">
        <v>0</v>
      </c>
      <c r="AY90">
        <v>4.1900000000000004</v>
      </c>
      <c r="AZ90">
        <v>5.18</v>
      </c>
      <c r="BA90">
        <v>3.51</v>
      </c>
      <c r="BB90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2637.21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379.35</v>
      </c>
      <c r="L91">
        <v>235.67</v>
      </c>
      <c r="M91">
        <v>89.06</v>
      </c>
      <c r="N91">
        <v>117.92</v>
      </c>
      <c r="O91">
        <v>123.63</v>
      </c>
      <c r="P91">
        <v>123.78</v>
      </c>
      <c r="Q91">
        <v>17.77</v>
      </c>
      <c r="R91">
        <v>36.46</v>
      </c>
      <c r="S91">
        <v>22.95</v>
      </c>
      <c r="T91">
        <v>0</v>
      </c>
      <c r="U91">
        <v>392.4</v>
      </c>
      <c r="V91">
        <v>20.149999999999999</v>
      </c>
      <c r="W91">
        <v>21.17</v>
      </c>
      <c r="X91">
        <v>95.8</v>
      </c>
      <c r="Y91">
        <v>0</v>
      </c>
      <c r="Z91">
        <v>19.579999999999998</v>
      </c>
      <c r="AA91">
        <v>40.840000000000003</v>
      </c>
      <c r="AB91">
        <v>44.23</v>
      </c>
      <c r="AC91">
        <v>32.69</v>
      </c>
      <c r="AD91">
        <v>40.130000000000003</v>
      </c>
      <c r="AE91">
        <v>52.83</v>
      </c>
      <c r="AF91">
        <v>37.44</v>
      </c>
      <c r="AG91">
        <v>43.7</v>
      </c>
      <c r="AH91">
        <v>163.41</v>
      </c>
      <c r="AI91">
        <v>17.010000000000002</v>
      </c>
      <c r="AJ91">
        <v>0</v>
      </c>
      <c r="AK91">
        <v>58.79</v>
      </c>
      <c r="AL91">
        <v>76.55</v>
      </c>
      <c r="AM91">
        <v>16.829999999999998</v>
      </c>
      <c r="AN91">
        <v>0</v>
      </c>
      <c r="AO91">
        <v>9.19</v>
      </c>
      <c r="AP91">
        <v>8.07</v>
      </c>
      <c r="AQ91">
        <v>68.67</v>
      </c>
      <c r="AR91">
        <v>34.229999999999997</v>
      </c>
      <c r="AS91">
        <v>31.5</v>
      </c>
      <c r="AT91">
        <v>19.38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5.18</v>
      </c>
      <c r="BA91">
        <v>3.51</v>
      </c>
      <c r="BB91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2505.5500000000006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365.6</v>
      </c>
      <c r="L92">
        <v>235.67</v>
      </c>
      <c r="M92">
        <v>89.06</v>
      </c>
      <c r="N92">
        <v>117.92</v>
      </c>
      <c r="O92">
        <v>123.63</v>
      </c>
      <c r="P92">
        <v>123.78</v>
      </c>
      <c r="Q92">
        <v>17.77</v>
      </c>
      <c r="R92">
        <v>36.46</v>
      </c>
      <c r="S92">
        <v>22.95</v>
      </c>
      <c r="T92">
        <v>0</v>
      </c>
      <c r="U92">
        <v>392.4</v>
      </c>
      <c r="V92">
        <v>20.149999999999999</v>
      </c>
      <c r="W92">
        <v>21.17</v>
      </c>
      <c r="X92">
        <v>95.8</v>
      </c>
      <c r="Y92">
        <v>0</v>
      </c>
      <c r="Z92">
        <v>19.579999999999998</v>
      </c>
      <c r="AA92">
        <v>40.840000000000003</v>
      </c>
      <c r="AB92">
        <v>44.23</v>
      </c>
      <c r="AC92">
        <v>32.69</v>
      </c>
      <c r="AD92">
        <v>40.130000000000003</v>
      </c>
      <c r="AE92">
        <v>52.83</v>
      </c>
      <c r="AF92">
        <v>37.44</v>
      </c>
      <c r="AG92">
        <v>43.7</v>
      </c>
      <c r="AH92">
        <v>163.41</v>
      </c>
      <c r="AI92">
        <v>17.010000000000002</v>
      </c>
      <c r="AJ92">
        <v>0</v>
      </c>
      <c r="AK92">
        <v>58.79</v>
      </c>
      <c r="AL92">
        <v>76.55</v>
      </c>
      <c r="AM92">
        <v>16.829999999999998</v>
      </c>
      <c r="AN92">
        <v>0</v>
      </c>
      <c r="AO92">
        <v>9.2200000000000006</v>
      </c>
      <c r="AP92">
        <v>8.07</v>
      </c>
      <c r="AQ92">
        <v>68.67</v>
      </c>
      <c r="AR92">
        <v>34.229999999999997</v>
      </c>
      <c r="AS92">
        <v>31.5</v>
      </c>
      <c r="AT92">
        <v>19.38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5.18</v>
      </c>
      <c r="BA92">
        <v>3.51</v>
      </c>
      <c r="BB9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2491.8300000000004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365.6</v>
      </c>
      <c r="L93">
        <v>235.67</v>
      </c>
      <c r="M93">
        <v>89.06</v>
      </c>
      <c r="N93">
        <v>117.92</v>
      </c>
      <c r="O93">
        <v>123.63</v>
      </c>
      <c r="P93">
        <v>123.78</v>
      </c>
      <c r="Q93">
        <v>17.77</v>
      </c>
      <c r="R93">
        <v>36.46</v>
      </c>
      <c r="S93">
        <v>22.95</v>
      </c>
      <c r="T93">
        <v>0</v>
      </c>
      <c r="U93">
        <v>392.4</v>
      </c>
      <c r="V93">
        <v>20</v>
      </c>
      <c r="W93">
        <v>21.17</v>
      </c>
      <c r="X93">
        <v>95.8</v>
      </c>
      <c r="Y93">
        <v>0</v>
      </c>
      <c r="Z93">
        <v>19.579999999999998</v>
      </c>
      <c r="AA93">
        <v>40.840000000000003</v>
      </c>
      <c r="AB93">
        <v>44.23</v>
      </c>
      <c r="AC93">
        <v>32.69</v>
      </c>
      <c r="AD93">
        <v>40.130000000000003</v>
      </c>
      <c r="AE93">
        <v>52.83</v>
      </c>
      <c r="AF93">
        <v>37.44</v>
      </c>
      <c r="AG93">
        <v>43.7</v>
      </c>
      <c r="AH93">
        <v>163.41</v>
      </c>
      <c r="AI93">
        <v>17.010000000000002</v>
      </c>
      <c r="AJ93">
        <v>0</v>
      </c>
      <c r="AK93">
        <v>58.79</v>
      </c>
      <c r="AL93">
        <v>76.55</v>
      </c>
      <c r="AM93">
        <v>16.829999999999998</v>
      </c>
      <c r="AN93">
        <v>0</v>
      </c>
      <c r="AO93">
        <v>9.19</v>
      </c>
      <c r="AP93">
        <v>8.07</v>
      </c>
      <c r="AQ93">
        <v>68.67</v>
      </c>
      <c r="AR93">
        <v>34.229999999999997</v>
      </c>
      <c r="AS93">
        <v>28.64</v>
      </c>
      <c r="AT93">
        <v>19.38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5.18</v>
      </c>
      <c r="BA93">
        <v>3.51</v>
      </c>
      <c r="BB93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2488.7900000000004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365.6</v>
      </c>
      <c r="L94">
        <v>235.67</v>
      </c>
      <c r="M94">
        <v>89.06</v>
      </c>
      <c r="N94">
        <v>117.92</v>
      </c>
      <c r="O94">
        <v>123.63</v>
      </c>
      <c r="P94">
        <v>123.78</v>
      </c>
      <c r="Q94">
        <v>17.77</v>
      </c>
      <c r="R94">
        <v>36.46</v>
      </c>
      <c r="S94">
        <v>22.95</v>
      </c>
      <c r="T94">
        <v>0</v>
      </c>
      <c r="U94">
        <v>392.4</v>
      </c>
      <c r="V94">
        <v>20</v>
      </c>
      <c r="W94">
        <v>21.17</v>
      </c>
      <c r="X94">
        <v>95.8</v>
      </c>
      <c r="Y94">
        <v>0</v>
      </c>
      <c r="Z94">
        <v>12.63</v>
      </c>
      <c r="AA94">
        <v>40.840000000000003</v>
      </c>
      <c r="AB94">
        <v>42.84</v>
      </c>
      <c r="AC94">
        <v>31.08</v>
      </c>
      <c r="AD94">
        <v>39.14</v>
      </c>
      <c r="AE94">
        <v>52.12</v>
      </c>
      <c r="AF94">
        <v>18.72</v>
      </c>
      <c r="AG94">
        <v>43.7</v>
      </c>
      <c r="AH94">
        <v>161.9</v>
      </c>
      <c r="AI94">
        <v>17.010000000000002</v>
      </c>
      <c r="AJ94">
        <v>0</v>
      </c>
      <c r="AK94">
        <v>58.79</v>
      </c>
      <c r="AL94">
        <v>76.55</v>
      </c>
      <c r="AM94">
        <v>16.829999999999998</v>
      </c>
      <c r="AN94">
        <v>0</v>
      </c>
      <c r="AO94">
        <v>9.19</v>
      </c>
      <c r="AP94">
        <v>8.07</v>
      </c>
      <c r="AQ94">
        <v>67.91</v>
      </c>
      <c r="AR94">
        <v>34.229999999999997</v>
      </c>
      <c r="AS94">
        <v>28.64</v>
      </c>
      <c r="AT94">
        <v>19.38</v>
      </c>
      <c r="AU94">
        <v>0</v>
      </c>
      <c r="AV94">
        <v>0</v>
      </c>
      <c r="AW94">
        <v>0</v>
      </c>
      <c r="AX94">
        <v>0</v>
      </c>
      <c r="AY94">
        <v>4.1900000000000004</v>
      </c>
      <c r="AZ94">
        <v>5.18</v>
      </c>
      <c r="BA94">
        <v>3.43</v>
      </c>
      <c r="BB94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2456.0699999999997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365.6</v>
      </c>
      <c r="L95">
        <v>235.67</v>
      </c>
      <c r="M95">
        <v>89.06</v>
      </c>
      <c r="N95">
        <v>117.92</v>
      </c>
      <c r="O95">
        <v>123.63</v>
      </c>
      <c r="P95">
        <v>123.78</v>
      </c>
      <c r="Q95">
        <v>17.77</v>
      </c>
      <c r="R95">
        <v>36.46</v>
      </c>
      <c r="S95">
        <v>22.95</v>
      </c>
      <c r="T95">
        <v>0</v>
      </c>
      <c r="U95">
        <v>392.4</v>
      </c>
      <c r="V95">
        <v>17.940000000000001</v>
      </c>
      <c r="W95">
        <v>21.17</v>
      </c>
      <c r="X95">
        <v>95.8</v>
      </c>
      <c r="Y95">
        <v>0</v>
      </c>
      <c r="Z95">
        <v>12.63</v>
      </c>
      <c r="AA95">
        <v>40.840000000000003</v>
      </c>
      <c r="AB95">
        <v>27.46</v>
      </c>
      <c r="AC95">
        <v>31.08</v>
      </c>
      <c r="AD95">
        <v>39.14</v>
      </c>
      <c r="AE95">
        <v>52.12</v>
      </c>
      <c r="AF95">
        <v>9.36</v>
      </c>
      <c r="AG95">
        <v>43.7</v>
      </c>
      <c r="AH95">
        <v>161.9</v>
      </c>
      <c r="AI95">
        <v>17.010000000000002</v>
      </c>
      <c r="AJ95">
        <v>0</v>
      </c>
      <c r="AK95">
        <v>58.79</v>
      </c>
      <c r="AL95">
        <v>76.55</v>
      </c>
      <c r="AM95">
        <v>16.829999999999998</v>
      </c>
      <c r="AN95">
        <v>0</v>
      </c>
      <c r="AO95">
        <v>9.1</v>
      </c>
      <c r="AP95">
        <v>8.07</v>
      </c>
      <c r="AQ95">
        <v>49.42</v>
      </c>
      <c r="AR95">
        <v>34.229999999999997</v>
      </c>
      <c r="AS95">
        <v>30.06</v>
      </c>
      <c r="AT95">
        <v>19.38</v>
      </c>
      <c r="AU95">
        <v>0</v>
      </c>
      <c r="AV95">
        <v>0</v>
      </c>
      <c r="AW95">
        <v>0</v>
      </c>
      <c r="AX95">
        <v>0</v>
      </c>
      <c r="AY95">
        <v>4.1900000000000004</v>
      </c>
      <c r="AZ95">
        <v>5.18</v>
      </c>
      <c r="BA95">
        <v>3.43</v>
      </c>
      <c r="BB95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2412.1099999999997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365.6</v>
      </c>
      <c r="L96">
        <v>235.67</v>
      </c>
      <c r="M96">
        <v>89.06</v>
      </c>
      <c r="N96">
        <v>117.92</v>
      </c>
      <c r="O96">
        <v>123.63</v>
      </c>
      <c r="P96">
        <v>123.78</v>
      </c>
      <c r="Q96">
        <v>17.77</v>
      </c>
      <c r="R96">
        <v>36.46</v>
      </c>
      <c r="S96">
        <v>22.95</v>
      </c>
      <c r="T96">
        <v>0</v>
      </c>
      <c r="U96">
        <v>392.4</v>
      </c>
      <c r="V96">
        <v>17.940000000000001</v>
      </c>
      <c r="W96">
        <v>21.17</v>
      </c>
      <c r="X96">
        <v>95.8</v>
      </c>
      <c r="Y96">
        <v>0</v>
      </c>
      <c r="Z96">
        <v>12.63</v>
      </c>
      <c r="AA96">
        <v>40.840000000000003</v>
      </c>
      <c r="AB96">
        <v>27.46</v>
      </c>
      <c r="AC96">
        <v>31.08</v>
      </c>
      <c r="AD96">
        <v>39.14</v>
      </c>
      <c r="AE96">
        <v>52.12</v>
      </c>
      <c r="AF96">
        <v>9.36</v>
      </c>
      <c r="AG96">
        <v>43.7</v>
      </c>
      <c r="AH96">
        <v>161.9</v>
      </c>
      <c r="AI96">
        <v>17.010000000000002</v>
      </c>
      <c r="AJ96">
        <v>0</v>
      </c>
      <c r="AK96">
        <v>58.79</v>
      </c>
      <c r="AL96">
        <v>76.55</v>
      </c>
      <c r="AM96">
        <v>16.829999999999998</v>
      </c>
      <c r="AN96">
        <v>0</v>
      </c>
      <c r="AO96">
        <v>9.1199999999999992</v>
      </c>
      <c r="AP96">
        <v>8.07</v>
      </c>
      <c r="AQ96">
        <v>49.42</v>
      </c>
      <c r="AR96">
        <v>34.229999999999997</v>
      </c>
      <c r="AS96">
        <v>30.06</v>
      </c>
      <c r="AT96">
        <v>19.38</v>
      </c>
      <c r="AU96">
        <v>0</v>
      </c>
      <c r="AV96">
        <v>0</v>
      </c>
      <c r="AW96">
        <v>0</v>
      </c>
      <c r="AX96">
        <v>0</v>
      </c>
      <c r="AY96">
        <v>4.1900000000000004</v>
      </c>
      <c r="AZ96">
        <v>5.18</v>
      </c>
      <c r="BA96">
        <v>3.43</v>
      </c>
      <c r="BB96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2412.1299999999997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365.6</v>
      </c>
      <c r="L97">
        <v>235.67</v>
      </c>
      <c r="M97">
        <v>89.06</v>
      </c>
      <c r="N97">
        <v>117.92</v>
      </c>
      <c r="O97">
        <v>123.63</v>
      </c>
      <c r="P97">
        <v>123.78</v>
      </c>
      <c r="Q97">
        <v>17.77</v>
      </c>
      <c r="R97">
        <v>36.46</v>
      </c>
      <c r="S97">
        <v>22.95</v>
      </c>
      <c r="T97">
        <v>0</v>
      </c>
      <c r="U97">
        <v>392.4</v>
      </c>
      <c r="V97">
        <v>17.940000000000001</v>
      </c>
      <c r="W97">
        <v>21.17</v>
      </c>
      <c r="X97">
        <v>95.8</v>
      </c>
      <c r="Y97">
        <v>0</v>
      </c>
      <c r="Z97">
        <v>12.63</v>
      </c>
      <c r="AA97">
        <v>40.840000000000003</v>
      </c>
      <c r="AB97">
        <v>42.84</v>
      </c>
      <c r="AC97">
        <v>31.08</v>
      </c>
      <c r="AD97">
        <v>39.14</v>
      </c>
      <c r="AE97">
        <v>52.12</v>
      </c>
      <c r="AF97">
        <v>9.36</v>
      </c>
      <c r="AG97">
        <v>43.7</v>
      </c>
      <c r="AH97">
        <v>161.9</v>
      </c>
      <c r="AI97">
        <v>17.010000000000002</v>
      </c>
      <c r="AJ97">
        <v>0</v>
      </c>
      <c r="AK97">
        <v>58.79</v>
      </c>
      <c r="AL97">
        <v>76.55</v>
      </c>
      <c r="AM97">
        <v>16.829999999999998</v>
      </c>
      <c r="AN97">
        <v>0</v>
      </c>
      <c r="AO97">
        <v>9.18</v>
      </c>
      <c r="AP97">
        <v>8.07</v>
      </c>
      <c r="AQ97">
        <v>49.42</v>
      </c>
      <c r="AR97">
        <v>34.229999999999997</v>
      </c>
      <c r="AS97">
        <v>30.06</v>
      </c>
      <c r="AT97">
        <v>19.38</v>
      </c>
      <c r="AU97">
        <v>0</v>
      </c>
      <c r="AV97">
        <v>0</v>
      </c>
      <c r="AW97">
        <v>0</v>
      </c>
      <c r="AX97">
        <v>0</v>
      </c>
      <c r="AY97">
        <v>4.1900000000000004</v>
      </c>
      <c r="AZ97">
        <v>5.18</v>
      </c>
      <c r="BA97">
        <v>3.43</v>
      </c>
      <c r="BB97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2427.5699999999997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365.6</v>
      </c>
      <c r="L98">
        <v>235.67</v>
      </c>
      <c r="M98">
        <v>89.06</v>
      </c>
      <c r="N98">
        <v>117.92</v>
      </c>
      <c r="O98">
        <v>123.63</v>
      </c>
      <c r="P98">
        <v>123.78</v>
      </c>
      <c r="Q98">
        <v>17.77</v>
      </c>
      <c r="R98">
        <v>36.46</v>
      </c>
      <c r="S98">
        <v>22.95</v>
      </c>
      <c r="T98">
        <v>0</v>
      </c>
      <c r="U98">
        <v>392.4</v>
      </c>
      <c r="V98">
        <v>17.940000000000001</v>
      </c>
      <c r="W98">
        <v>21.17</v>
      </c>
      <c r="X98">
        <v>95.8</v>
      </c>
      <c r="Y98">
        <v>0</v>
      </c>
      <c r="Z98">
        <v>12.63</v>
      </c>
      <c r="AA98">
        <v>40.840000000000003</v>
      </c>
      <c r="AB98">
        <v>42.84</v>
      </c>
      <c r="AC98">
        <v>31.08</v>
      </c>
      <c r="AD98">
        <v>39.14</v>
      </c>
      <c r="AE98">
        <v>52.12</v>
      </c>
      <c r="AF98">
        <v>9.36</v>
      </c>
      <c r="AG98">
        <v>43.7</v>
      </c>
      <c r="AH98">
        <v>161.9</v>
      </c>
      <c r="AI98">
        <v>17.010000000000002</v>
      </c>
      <c r="AJ98">
        <v>0</v>
      </c>
      <c r="AK98">
        <v>58.79</v>
      </c>
      <c r="AL98">
        <v>76.55</v>
      </c>
      <c r="AM98">
        <v>16.829999999999998</v>
      </c>
      <c r="AN98">
        <v>0</v>
      </c>
      <c r="AO98">
        <v>9.18</v>
      </c>
      <c r="AP98">
        <v>8.07</v>
      </c>
      <c r="AQ98">
        <v>49.42</v>
      </c>
      <c r="AR98">
        <v>34.229999999999997</v>
      </c>
      <c r="AS98">
        <v>30.06</v>
      </c>
      <c r="AT98">
        <v>18.399999999999999</v>
      </c>
      <c r="AU98">
        <v>0</v>
      </c>
      <c r="AV98">
        <v>0</v>
      </c>
      <c r="AW98">
        <v>0</v>
      </c>
      <c r="AX98">
        <v>0</v>
      </c>
      <c r="AY98">
        <v>4.1900000000000004</v>
      </c>
      <c r="AZ98">
        <v>5.18</v>
      </c>
      <c r="BA98">
        <v>3.43</v>
      </c>
      <c r="BB98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2426.5899999999997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9.4846949999999843</v>
      </c>
      <c r="L99">
        <f t="shared" si="2"/>
        <v>4.6650149999999977</v>
      </c>
      <c r="M99">
        <f t="shared" si="2"/>
        <v>1.9495475000000038</v>
      </c>
      <c r="N99">
        <f t="shared" si="2"/>
        <v>2.57159</v>
      </c>
      <c r="O99">
        <f t="shared" si="2"/>
        <v>2.652027499999996</v>
      </c>
      <c r="P99">
        <f t="shared" si="2"/>
        <v>2.6333325000000047</v>
      </c>
      <c r="Q99">
        <f t="shared" si="2"/>
        <v>0.32893250000000007</v>
      </c>
      <c r="R99">
        <f t="shared" si="2"/>
        <v>0.65537999999999974</v>
      </c>
      <c r="S99">
        <f t="shared" si="2"/>
        <v>0.4123800000000003</v>
      </c>
      <c r="T99">
        <f t="shared" si="2"/>
        <v>2.0000000000000001E-4</v>
      </c>
      <c r="U99">
        <f t="shared" si="2"/>
        <v>9.0845249999999975</v>
      </c>
      <c r="V99">
        <f t="shared" si="2"/>
        <v>0.36816500000000052</v>
      </c>
      <c r="W99">
        <f t="shared" si="2"/>
        <v>0.55308500000000016</v>
      </c>
      <c r="X99">
        <f t="shared" si="2"/>
        <v>1.8453675000000009</v>
      </c>
      <c r="Y99">
        <f t="shared" si="2"/>
        <v>0</v>
      </c>
      <c r="Z99">
        <f t="shared" si="2"/>
        <v>0.2427550000000003</v>
      </c>
      <c r="AA99">
        <f t="shared" si="2"/>
        <v>0.6457400000000002</v>
      </c>
      <c r="AB99">
        <f t="shared" si="2"/>
        <v>0.99032000000000098</v>
      </c>
      <c r="AC99">
        <f t="shared" si="2"/>
        <v>0.71377749999999962</v>
      </c>
      <c r="AD99">
        <f t="shared" si="2"/>
        <v>0.94232999999999989</v>
      </c>
      <c r="AE99">
        <f t="shared" si="2"/>
        <v>1.2530099999999982</v>
      </c>
      <c r="AF99">
        <f t="shared" si="2"/>
        <v>0.3369600000000002</v>
      </c>
      <c r="AG99">
        <f t="shared" si="2"/>
        <v>1.0487999999999982</v>
      </c>
      <c r="AH99">
        <f t="shared" si="2"/>
        <v>3.8901299999999948</v>
      </c>
      <c r="AI99">
        <f t="shared" si="2"/>
        <v>0.49531999999999987</v>
      </c>
      <c r="AJ99">
        <f t="shared" si="2"/>
        <v>0</v>
      </c>
      <c r="AK99">
        <f t="shared" si="2"/>
        <v>1.4109599999999993</v>
      </c>
      <c r="AL99">
        <f t="shared" si="2"/>
        <v>1.8584699999999987</v>
      </c>
      <c r="AM99">
        <f t="shared" si="2"/>
        <v>0.14194749999999995</v>
      </c>
      <c r="AN99">
        <f t="shared" si="2"/>
        <v>0</v>
      </c>
      <c r="AO99">
        <f t="shared" si="2"/>
        <v>0.18675250000000007</v>
      </c>
      <c r="AP99">
        <f t="shared" si="2"/>
        <v>0.22122500000000056</v>
      </c>
      <c r="AQ99">
        <f t="shared" si="2"/>
        <v>0.62508250000000054</v>
      </c>
      <c r="AR99">
        <f t="shared" si="2"/>
        <v>0.8041425000000002</v>
      </c>
      <c r="AS99">
        <f t="shared" si="2"/>
        <v>0.67749499999999985</v>
      </c>
      <c r="AT99">
        <f t="shared" si="2"/>
        <v>0.44304500000000091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5.9714999999999997E-2</v>
      </c>
      <c r="AZ99">
        <f t="shared" si="2"/>
        <v>0.12376500000000012</v>
      </c>
      <c r="BA99">
        <f t="shared" si="2"/>
        <v>8.2560000000000078E-2</v>
      </c>
      <c r="BB99">
        <f t="shared" si="2"/>
        <v>3.5759999999999979E-2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54.434304999999981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45533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206.91</v>
      </c>
      <c r="C3" s="35">
        <v>57.84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70.599999999999994</v>
      </c>
      <c r="N3">
        <v>273.95999999999998</v>
      </c>
      <c r="O3">
        <v>100.94</v>
      </c>
      <c r="P3">
        <v>0</v>
      </c>
      <c r="Q3">
        <v>40.409999999999997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5.59</v>
      </c>
      <c r="X3">
        <v>102.5</v>
      </c>
      <c r="Y3">
        <v>34.159999999999997</v>
      </c>
      <c r="Z3">
        <v>34.17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36.659999999999997</v>
      </c>
      <c r="AH3">
        <v>12.67</v>
      </c>
      <c r="AI3">
        <v>12.67</v>
      </c>
      <c r="AJ3">
        <v>29.26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189.56</v>
      </c>
      <c r="C4" s="35">
        <v>57.84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70.599999999999994</v>
      </c>
      <c r="N4">
        <v>273.95999999999998</v>
      </c>
      <c r="O4">
        <v>100.94</v>
      </c>
      <c r="P4">
        <v>0</v>
      </c>
      <c r="Q4">
        <v>39.81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5.59</v>
      </c>
      <c r="X4">
        <v>102.5</v>
      </c>
      <c r="Y4">
        <v>34.159999999999997</v>
      </c>
      <c r="Z4">
        <v>34.17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37</v>
      </c>
      <c r="AH4">
        <v>14</v>
      </c>
      <c r="AI4">
        <v>14</v>
      </c>
      <c r="AJ4">
        <v>29.26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172.12</v>
      </c>
      <c r="C5" s="35">
        <v>57.84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70.599999999999994</v>
      </c>
      <c r="N5">
        <v>273.95999999999998</v>
      </c>
      <c r="O5">
        <v>82.36</v>
      </c>
      <c r="P5">
        <v>0</v>
      </c>
      <c r="Q5">
        <v>39.81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5.59</v>
      </c>
      <c r="X5">
        <v>102.5</v>
      </c>
      <c r="Y5">
        <v>34.159999999999997</v>
      </c>
      <c r="Z5">
        <v>34.17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37.340000000000003</v>
      </c>
      <c r="AH5">
        <v>17</v>
      </c>
      <c r="AI5">
        <v>17</v>
      </c>
      <c r="AJ5">
        <v>29.26</v>
      </c>
      <c r="AK5">
        <v>0</v>
      </c>
      <c r="AL5">
        <v>0</v>
      </c>
      <c r="AM5">
        <v>4.3899999999999997</v>
      </c>
    </row>
    <row r="6" spans="1:39">
      <c r="A6" t="s">
        <v>48</v>
      </c>
      <c r="B6" s="35">
        <v>172.12</v>
      </c>
      <c r="C6" s="35">
        <v>57.84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70.599999999999994</v>
      </c>
      <c r="N6">
        <v>273.95999999999998</v>
      </c>
      <c r="O6">
        <v>82.36</v>
      </c>
      <c r="P6">
        <v>0</v>
      </c>
      <c r="Q6">
        <v>39.21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5.59</v>
      </c>
      <c r="X6">
        <v>102.5</v>
      </c>
      <c r="Y6">
        <v>34.159999999999997</v>
      </c>
      <c r="Z6">
        <v>34.17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37.659999999999997</v>
      </c>
      <c r="AH6">
        <v>66.67</v>
      </c>
      <c r="AI6">
        <v>66.67</v>
      </c>
      <c r="AJ6">
        <v>29.26</v>
      </c>
      <c r="AK6">
        <v>0</v>
      </c>
      <c r="AL6">
        <v>0</v>
      </c>
      <c r="AM6">
        <v>4.3899999999999997</v>
      </c>
    </row>
    <row r="7" spans="1:39">
      <c r="A7" t="s">
        <v>49</v>
      </c>
      <c r="B7" s="35">
        <v>172.12</v>
      </c>
      <c r="C7" s="35">
        <v>62.01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70.599999999999994</v>
      </c>
      <c r="N7">
        <v>273.95999999999998</v>
      </c>
      <c r="O7">
        <v>82.36</v>
      </c>
      <c r="P7">
        <v>0</v>
      </c>
      <c r="Q7">
        <v>39.01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5.31</v>
      </c>
      <c r="X7">
        <v>102.5</v>
      </c>
      <c r="Y7">
        <v>34.159999999999997</v>
      </c>
      <c r="Z7">
        <v>34.17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38</v>
      </c>
      <c r="AH7">
        <v>66.67</v>
      </c>
      <c r="AI7">
        <v>66.67</v>
      </c>
      <c r="AJ7">
        <v>29.26</v>
      </c>
      <c r="AK7">
        <v>0</v>
      </c>
      <c r="AL7">
        <v>0</v>
      </c>
      <c r="AM7">
        <v>3.84</v>
      </c>
    </row>
    <row r="8" spans="1:39">
      <c r="A8" t="s">
        <v>50</v>
      </c>
      <c r="B8" s="35">
        <v>172.12</v>
      </c>
      <c r="C8" s="35">
        <v>62.01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70.599999999999994</v>
      </c>
      <c r="N8">
        <v>273.95999999999998</v>
      </c>
      <c r="O8">
        <v>82.36</v>
      </c>
      <c r="P8">
        <v>0</v>
      </c>
      <c r="Q8">
        <v>38.01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5.31</v>
      </c>
      <c r="X8">
        <v>102.5</v>
      </c>
      <c r="Y8">
        <v>34.159999999999997</v>
      </c>
      <c r="Z8">
        <v>34.17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38.340000000000003</v>
      </c>
      <c r="AH8">
        <v>66.67</v>
      </c>
      <c r="AI8">
        <v>66.67</v>
      </c>
      <c r="AJ8">
        <v>29.26</v>
      </c>
      <c r="AK8">
        <v>0</v>
      </c>
      <c r="AL8">
        <v>0</v>
      </c>
      <c r="AM8">
        <v>3.84</v>
      </c>
    </row>
    <row r="9" spans="1:39">
      <c r="A9" t="s">
        <v>51</v>
      </c>
      <c r="B9" s="35">
        <v>172.12</v>
      </c>
      <c r="C9" s="35">
        <v>62.01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70.599999999999994</v>
      </c>
      <c r="N9">
        <v>251.91</v>
      </c>
      <c r="O9">
        <v>82.36</v>
      </c>
      <c r="P9">
        <v>0</v>
      </c>
      <c r="Q9">
        <v>38.82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5.31</v>
      </c>
      <c r="X9">
        <v>102.5</v>
      </c>
      <c r="Y9">
        <v>34.159999999999997</v>
      </c>
      <c r="Z9">
        <v>34.17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38.659999999999997</v>
      </c>
      <c r="AH9">
        <v>61.67</v>
      </c>
      <c r="AI9">
        <v>61.67</v>
      </c>
      <c r="AJ9">
        <v>29.26</v>
      </c>
      <c r="AK9">
        <v>0</v>
      </c>
      <c r="AL9">
        <v>0</v>
      </c>
      <c r="AM9">
        <v>3.84</v>
      </c>
    </row>
    <row r="10" spans="1:39">
      <c r="A10" t="s">
        <v>52</v>
      </c>
      <c r="B10" s="35">
        <v>172.12</v>
      </c>
      <c r="C10" s="35">
        <v>62.01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70.599999999999994</v>
      </c>
      <c r="N10">
        <v>232.54</v>
      </c>
      <c r="O10">
        <v>82.36</v>
      </c>
      <c r="P10">
        <v>0</v>
      </c>
      <c r="Q10">
        <v>38.619999999999997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5.31</v>
      </c>
      <c r="X10">
        <v>102.5</v>
      </c>
      <c r="Y10">
        <v>34.159999999999997</v>
      </c>
      <c r="Z10">
        <v>34.17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39</v>
      </c>
      <c r="AH10">
        <v>61.67</v>
      </c>
      <c r="AI10">
        <v>61.67</v>
      </c>
      <c r="AJ10">
        <v>29.26</v>
      </c>
      <c r="AK10">
        <v>0</v>
      </c>
      <c r="AL10">
        <v>0</v>
      </c>
      <c r="AM10">
        <v>3.84</v>
      </c>
    </row>
    <row r="11" spans="1:39">
      <c r="A11" t="s">
        <v>53</v>
      </c>
      <c r="B11" s="35">
        <v>172.12</v>
      </c>
      <c r="C11" s="35">
        <v>62.01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70.599999999999994</v>
      </c>
      <c r="N11">
        <v>213.16</v>
      </c>
      <c r="O11">
        <v>53.29</v>
      </c>
      <c r="P11">
        <v>0</v>
      </c>
      <c r="Q11">
        <v>38.42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5.13</v>
      </c>
      <c r="X11">
        <v>97.5</v>
      </c>
      <c r="Y11">
        <v>32.5</v>
      </c>
      <c r="Z11">
        <v>32.5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35</v>
      </c>
      <c r="AH11">
        <v>61.67</v>
      </c>
      <c r="AI11">
        <v>61.67</v>
      </c>
      <c r="AJ11">
        <v>29.26</v>
      </c>
      <c r="AK11">
        <v>0</v>
      </c>
      <c r="AL11">
        <v>0</v>
      </c>
      <c r="AM11">
        <v>4.0999999999999996</v>
      </c>
    </row>
    <row r="12" spans="1:39">
      <c r="A12" t="s">
        <v>54</v>
      </c>
      <c r="B12" s="35">
        <v>172.12</v>
      </c>
      <c r="C12" s="35">
        <v>62.01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70.599999999999994</v>
      </c>
      <c r="N12">
        <v>193.78</v>
      </c>
      <c r="O12">
        <v>53.29</v>
      </c>
      <c r="P12">
        <v>0</v>
      </c>
      <c r="Q12">
        <v>38.020000000000003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5.13</v>
      </c>
      <c r="X12">
        <v>97.5</v>
      </c>
      <c r="Y12">
        <v>32.5</v>
      </c>
      <c r="Z12">
        <v>32.5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35</v>
      </c>
      <c r="AH12">
        <v>61.67</v>
      </c>
      <c r="AI12">
        <v>61.67</v>
      </c>
      <c r="AJ12">
        <v>29.26</v>
      </c>
      <c r="AK12">
        <v>0</v>
      </c>
      <c r="AL12">
        <v>0</v>
      </c>
      <c r="AM12">
        <v>4.0999999999999996</v>
      </c>
    </row>
    <row r="13" spans="1:39">
      <c r="A13" t="s">
        <v>55</v>
      </c>
      <c r="B13" s="35">
        <v>172.12</v>
      </c>
      <c r="C13" s="35">
        <v>62.01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70.599999999999994</v>
      </c>
      <c r="N13">
        <v>174.4</v>
      </c>
      <c r="O13">
        <v>53.29</v>
      </c>
      <c r="P13">
        <v>0</v>
      </c>
      <c r="Q13">
        <v>40.42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5.13</v>
      </c>
      <c r="X13">
        <v>97.5</v>
      </c>
      <c r="Y13">
        <v>32.5</v>
      </c>
      <c r="Z13">
        <v>32.5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27.66</v>
      </c>
      <c r="AH13">
        <v>48.33</v>
      </c>
      <c r="AI13">
        <v>48.33</v>
      </c>
      <c r="AJ13">
        <v>29.26</v>
      </c>
      <c r="AK13">
        <v>0</v>
      </c>
      <c r="AL13">
        <v>0</v>
      </c>
      <c r="AM13">
        <v>4.0999999999999996</v>
      </c>
    </row>
    <row r="14" spans="1:39">
      <c r="A14" t="s">
        <v>56</v>
      </c>
      <c r="B14" s="35">
        <v>172.12</v>
      </c>
      <c r="C14" s="35">
        <v>62.01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70.599999999999994</v>
      </c>
      <c r="N14">
        <v>164.71</v>
      </c>
      <c r="O14">
        <v>53.29</v>
      </c>
      <c r="P14">
        <v>0</v>
      </c>
      <c r="Q14">
        <v>39.619999999999997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5.13</v>
      </c>
      <c r="X14">
        <v>97.5</v>
      </c>
      <c r="Y14">
        <v>32.5</v>
      </c>
      <c r="Z14">
        <v>32.5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28</v>
      </c>
      <c r="AH14">
        <v>48.33</v>
      </c>
      <c r="AI14">
        <v>48.33</v>
      </c>
      <c r="AJ14">
        <v>29.26</v>
      </c>
      <c r="AK14">
        <v>0</v>
      </c>
      <c r="AL14">
        <v>0</v>
      </c>
      <c r="AM14">
        <v>4.0999999999999996</v>
      </c>
    </row>
    <row r="15" spans="1:39">
      <c r="A15" t="s">
        <v>57</v>
      </c>
      <c r="B15" s="35">
        <v>172.12</v>
      </c>
      <c r="C15" s="35">
        <v>62.01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70.599999999999994</v>
      </c>
      <c r="N15">
        <v>164.71</v>
      </c>
      <c r="O15">
        <v>53.29</v>
      </c>
      <c r="P15">
        <v>0</v>
      </c>
      <c r="Q15">
        <v>39.020000000000003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4.9400000000000004</v>
      </c>
      <c r="X15">
        <v>92.5</v>
      </c>
      <c r="Y15">
        <v>30.84</v>
      </c>
      <c r="Z15">
        <v>30.83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28.34</v>
      </c>
      <c r="AH15">
        <v>48.33</v>
      </c>
      <c r="AI15">
        <v>48.33</v>
      </c>
      <c r="AJ15">
        <v>29.26</v>
      </c>
      <c r="AK15">
        <v>0</v>
      </c>
      <c r="AL15">
        <v>0</v>
      </c>
      <c r="AM15">
        <v>4.0999999999999996</v>
      </c>
    </row>
    <row r="16" spans="1:39">
      <c r="A16" t="s">
        <v>58</v>
      </c>
      <c r="B16" s="35">
        <v>172.12</v>
      </c>
      <c r="C16" s="35">
        <v>62.01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70.599999999999994</v>
      </c>
      <c r="N16">
        <v>164.71</v>
      </c>
      <c r="O16">
        <v>53.29</v>
      </c>
      <c r="P16">
        <v>0</v>
      </c>
      <c r="Q16">
        <v>38.82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4.9400000000000004</v>
      </c>
      <c r="X16">
        <v>92.5</v>
      </c>
      <c r="Y16">
        <v>30.84</v>
      </c>
      <c r="Z16">
        <v>30.83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28.34</v>
      </c>
      <c r="AH16">
        <v>48.33</v>
      </c>
      <c r="AI16">
        <v>48.33</v>
      </c>
      <c r="AJ16">
        <v>29.26</v>
      </c>
      <c r="AK16">
        <v>0</v>
      </c>
      <c r="AL16">
        <v>0</v>
      </c>
      <c r="AM16">
        <v>4.0999999999999996</v>
      </c>
    </row>
    <row r="17" spans="1:39">
      <c r="A17" t="s">
        <v>59</v>
      </c>
      <c r="B17" s="35">
        <v>150.18</v>
      </c>
      <c r="C17" s="35">
        <v>62.01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70.599999999999994</v>
      </c>
      <c r="N17">
        <v>150.66999999999999</v>
      </c>
      <c r="O17">
        <v>53.29</v>
      </c>
      <c r="P17">
        <v>0</v>
      </c>
      <c r="Q17">
        <v>38.82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4.9400000000000004</v>
      </c>
      <c r="X17">
        <v>92.5</v>
      </c>
      <c r="Y17">
        <v>30.84</v>
      </c>
      <c r="Z17">
        <v>30.83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35</v>
      </c>
      <c r="AH17">
        <v>48.33</v>
      </c>
      <c r="AI17">
        <v>48.33</v>
      </c>
      <c r="AJ17">
        <v>29.26</v>
      </c>
      <c r="AK17">
        <v>0</v>
      </c>
      <c r="AL17">
        <v>0</v>
      </c>
      <c r="AM17">
        <v>4.0999999999999996</v>
      </c>
    </row>
    <row r="18" spans="1:39">
      <c r="A18" t="s">
        <v>60</v>
      </c>
      <c r="B18" s="35">
        <v>111.42</v>
      </c>
      <c r="C18" s="35">
        <v>62.01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70.599999999999994</v>
      </c>
      <c r="N18">
        <v>150.66999999999999</v>
      </c>
      <c r="O18">
        <v>53.29</v>
      </c>
      <c r="P18">
        <v>0</v>
      </c>
      <c r="Q18">
        <v>38.22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4.9400000000000004</v>
      </c>
      <c r="X18">
        <v>92.5</v>
      </c>
      <c r="Y18">
        <v>30.84</v>
      </c>
      <c r="Z18">
        <v>30.83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35</v>
      </c>
      <c r="AH18">
        <v>48.33</v>
      </c>
      <c r="AI18">
        <v>48.33</v>
      </c>
      <c r="AJ18">
        <v>29.26</v>
      </c>
      <c r="AK18">
        <v>0</v>
      </c>
      <c r="AL18">
        <v>0</v>
      </c>
      <c r="AM18">
        <v>4.0999999999999996</v>
      </c>
    </row>
    <row r="19" spans="1:39">
      <c r="A19" t="s">
        <v>61</v>
      </c>
      <c r="B19" s="35">
        <v>106.58</v>
      </c>
      <c r="C19" s="35">
        <v>62.01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70.599999999999994</v>
      </c>
      <c r="N19">
        <v>150.66999999999999</v>
      </c>
      <c r="O19">
        <v>53.29</v>
      </c>
      <c r="P19">
        <v>0</v>
      </c>
      <c r="Q19">
        <v>38.22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4.75</v>
      </c>
      <c r="X19">
        <v>92.5</v>
      </c>
      <c r="Y19">
        <v>30.84</v>
      </c>
      <c r="Z19">
        <v>30.83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35</v>
      </c>
      <c r="AH19">
        <v>48.33</v>
      </c>
      <c r="AI19">
        <v>48.33</v>
      </c>
      <c r="AJ19">
        <v>29.26</v>
      </c>
      <c r="AK19">
        <v>0</v>
      </c>
      <c r="AL19">
        <v>0</v>
      </c>
      <c r="AM19">
        <v>4.0999999999999996</v>
      </c>
    </row>
    <row r="20" spans="1:39">
      <c r="A20" t="s">
        <v>62</v>
      </c>
      <c r="B20" s="35">
        <v>106.58</v>
      </c>
      <c r="C20" s="35">
        <v>62.01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70.599999999999994</v>
      </c>
      <c r="N20">
        <v>150.66999999999999</v>
      </c>
      <c r="O20">
        <v>53.29</v>
      </c>
      <c r="P20">
        <v>0</v>
      </c>
      <c r="Q20">
        <v>37.619999999999997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4.75</v>
      </c>
      <c r="X20">
        <v>92.5</v>
      </c>
      <c r="Y20">
        <v>30.84</v>
      </c>
      <c r="Z20">
        <v>30.83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35</v>
      </c>
      <c r="AH20">
        <v>48.33</v>
      </c>
      <c r="AI20">
        <v>48.33</v>
      </c>
      <c r="AJ20">
        <v>29.26</v>
      </c>
      <c r="AK20">
        <v>0</v>
      </c>
      <c r="AL20">
        <v>0</v>
      </c>
      <c r="AM20">
        <v>4.0999999999999996</v>
      </c>
    </row>
    <row r="21" spans="1:39">
      <c r="A21" t="s">
        <v>63</v>
      </c>
      <c r="B21" s="35">
        <v>106.58</v>
      </c>
      <c r="C21" s="35">
        <v>62.01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70.599999999999994</v>
      </c>
      <c r="N21">
        <v>150.66999999999999</v>
      </c>
      <c r="O21">
        <v>53.29</v>
      </c>
      <c r="P21">
        <v>0</v>
      </c>
      <c r="Q21">
        <v>37.020000000000003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4.75</v>
      </c>
      <c r="X21">
        <v>92.5</v>
      </c>
      <c r="Y21">
        <v>30.84</v>
      </c>
      <c r="Z21">
        <v>30.83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36.659999999999997</v>
      </c>
      <c r="AH21">
        <v>43.33</v>
      </c>
      <c r="AI21">
        <v>43.33</v>
      </c>
      <c r="AJ21">
        <v>28.25</v>
      </c>
      <c r="AK21">
        <v>0</v>
      </c>
      <c r="AL21">
        <v>0</v>
      </c>
      <c r="AM21">
        <v>4.0999999999999996</v>
      </c>
    </row>
    <row r="22" spans="1:39">
      <c r="A22" t="s">
        <v>64</v>
      </c>
      <c r="B22" s="35">
        <v>106.58</v>
      </c>
      <c r="C22" s="35">
        <v>62.01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70.599999999999994</v>
      </c>
      <c r="N22">
        <v>150.66999999999999</v>
      </c>
      <c r="O22">
        <v>53.29</v>
      </c>
      <c r="P22">
        <v>0</v>
      </c>
      <c r="Q22">
        <v>36.619999999999997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4.75</v>
      </c>
      <c r="X22">
        <v>92.5</v>
      </c>
      <c r="Y22">
        <v>30.84</v>
      </c>
      <c r="Z22">
        <v>30.83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36.659999999999997</v>
      </c>
      <c r="AH22">
        <v>43.33</v>
      </c>
      <c r="AI22">
        <v>43.33</v>
      </c>
      <c r="AJ22">
        <v>28.25</v>
      </c>
      <c r="AK22">
        <v>0</v>
      </c>
      <c r="AL22">
        <v>0</v>
      </c>
      <c r="AM22">
        <v>4.0999999999999996</v>
      </c>
    </row>
    <row r="23" spans="1:39">
      <c r="A23" t="s">
        <v>65</v>
      </c>
      <c r="B23" s="35">
        <v>106.58</v>
      </c>
      <c r="C23" s="35">
        <v>62.01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70.599999999999994</v>
      </c>
      <c r="N23">
        <v>150.66999999999999</v>
      </c>
      <c r="O23">
        <v>53.29</v>
      </c>
      <c r="P23">
        <v>0</v>
      </c>
      <c r="Q23">
        <v>36.619999999999997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4.5599999999999996</v>
      </c>
      <c r="X23">
        <v>92.5</v>
      </c>
      <c r="Y23">
        <v>30.84</v>
      </c>
      <c r="Z23">
        <v>30.83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36.659999999999997</v>
      </c>
      <c r="AH23">
        <v>43.33</v>
      </c>
      <c r="AI23">
        <v>43.33</v>
      </c>
      <c r="AJ23">
        <v>28.25</v>
      </c>
      <c r="AK23">
        <v>0</v>
      </c>
      <c r="AL23">
        <v>0</v>
      </c>
      <c r="AM23">
        <v>4.0999999999999996</v>
      </c>
    </row>
    <row r="24" spans="1:39">
      <c r="A24" t="s">
        <v>66</v>
      </c>
      <c r="B24" s="35">
        <v>106.58</v>
      </c>
      <c r="C24" s="35">
        <v>62.01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70.599999999999994</v>
      </c>
      <c r="N24">
        <v>150.66999999999999</v>
      </c>
      <c r="O24">
        <v>53.29</v>
      </c>
      <c r="P24">
        <v>0</v>
      </c>
      <c r="Q24">
        <v>36.619999999999997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4.5599999999999996</v>
      </c>
      <c r="X24">
        <v>92.5</v>
      </c>
      <c r="Y24">
        <v>30.84</v>
      </c>
      <c r="Z24">
        <v>30.83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36.659999999999997</v>
      </c>
      <c r="AH24">
        <v>43.33</v>
      </c>
      <c r="AI24">
        <v>43.33</v>
      </c>
      <c r="AJ24">
        <v>28.25</v>
      </c>
      <c r="AK24">
        <v>0</v>
      </c>
      <c r="AL24">
        <v>0</v>
      </c>
      <c r="AM24">
        <v>4.0999999999999996</v>
      </c>
    </row>
    <row r="25" spans="1:39">
      <c r="A25" t="s">
        <v>67</v>
      </c>
      <c r="B25" s="35">
        <v>106.58</v>
      </c>
      <c r="C25" s="35">
        <v>62.01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70.599999999999994</v>
      </c>
      <c r="N25">
        <v>150.66999999999999</v>
      </c>
      <c r="O25">
        <v>53.29</v>
      </c>
      <c r="P25">
        <v>0</v>
      </c>
      <c r="Q25">
        <v>36.619999999999997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4.5599999999999996</v>
      </c>
      <c r="X25">
        <v>92.5</v>
      </c>
      <c r="Y25">
        <v>30.84</v>
      </c>
      <c r="Z25">
        <v>30.83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33.340000000000003</v>
      </c>
      <c r="AH25">
        <v>36.67</v>
      </c>
      <c r="AI25">
        <v>36.67</v>
      </c>
      <c r="AJ25">
        <v>28.25</v>
      </c>
      <c r="AK25">
        <v>0</v>
      </c>
      <c r="AL25">
        <v>0</v>
      </c>
      <c r="AM25">
        <v>4.0999999999999996</v>
      </c>
    </row>
    <row r="26" spans="1:39">
      <c r="A26" t="s">
        <v>68</v>
      </c>
      <c r="B26" s="35">
        <v>106.58</v>
      </c>
      <c r="C26" s="35">
        <v>62.01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70.599999999999994</v>
      </c>
      <c r="N26">
        <v>150.66999999999999</v>
      </c>
      <c r="O26">
        <v>53.29</v>
      </c>
      <c r="P26">
        <v>0</v>
      </c>
      <c r="Q26">
        <v>36.619999999999997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4.5599999999999996</v>
      </c>
      <c r="X26">
        <v>92.5</v>
      </c>
      <c r="Y26">
        <v>30.84</v>
      </c>
      <c r="Z26">
        <v>30.83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32.659999999999997</v>
      </c>
      <c r="AH26">
        <v>36.67</v>
      </c>
      <c r="AI26">
        <v>36.67</v>
      </c>
      <c r="AJ26">
        <v>29.27</v>
      </c>
      <c r="AK26">
        <v>0</v>
      </c>
      <c r="AL26">
        <v>0</v>
      </c>
      <c r="AM26">
        <v>4.0999999999999996</v>
      </c>
    </row>
    <row r="27" spans="1:39">
      <c r="A27" t="s">
        <v>69</v>
      </c>
      <c r="B27" s="35">
        <v>106.58</v>
      </c>
      <c r="C27" s="35">
        <v>62.01</v>
      </c>
      <c r="D27" s="94">
        <f t="shared" si="0"/>
        <v>23.33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70.599999999999994</v>
      </c>
      <c r="N27">
        <v>150.66999999999999</v>
      </c>
      <c r="O27">
        <v>53.29</v>
      </c>
      <c r="P27">
        <v>0</v>
      </c>
      <c r="Q27">
        <v>36.01</v>
      </c>
      <c r="R27" s="94">
        <v>10.9</v>
      </c>
      <c r="S27" s="94">
        <v>4</v>
      </c>
      <c r="T27" s="94">
        <v>8.43</v>
      </c>
      <c r="U27">
        <v>0</v>
      </c>
      <c r="V27">
        <v>1.56</v>
      </c>
      <c r="W27">
        <v>4.33</v>
      </c>
      <c r="X27">
        <v>92.5</v>
      </c>
      <c r="Y27">
        <v>30.84</v>
      </c>
      <c r="Z27">
        <v>30.83</v>
      </c>
      <c r="AA27">
        <v>2.4300000000000002</v>
      </c>
      <c r="AB27">
        <v>0.49</v>
      </c>
      <c r="AC27">
        <v>0.82</v>
      </c>
      <c r="AD27">
        <v>1</v>
      </c>
      <c r="AE27">
        <v>1</v>
      </c>
      <c r="AF27">
        <v>0</v>
      </c>
      <c r="AG27">
        <v>36.659999999999997</v>
      </c>
      <c r="AH27">
        <v>36.67</v>
      </c>
      <c r="AI27">
        <v>36.67</v>
      </c>
      <c r="AJ27">
        <v>28.77</v>
      </c>
      <c r="AK27">
        <v>1</v>
      </c>
      <c r="AL27">
        <v>1</v>
      </c>
      <c r="AM27">
        <v>4.0999999999999996</v>
      </c>
    </row>
    <row r="28" spans="1:39">
      <c r="A28" t="s">
        <v>70</v>
      </c>
      <c r="B28" s="35">
        <v>106.58</v>
      </c>
      <c r="C28" s="35">
        <v>62.01</v>
      </c>
      <c r="D28" s="94">
        <f t="shared" si="0"/>
        <v>39.78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70.599999999999994</v>
      </c>
      <c r="N28">
        <v>150.66999999999999</v>
      </c>
      <c r="O28">
        <v>53.29</v>
      </c>
      <c r="P28">
        <v>0</v>
      </c>
      <c r="Q28">
        <v>36.01</v>
      </c>
      <c r="R28" s="94">
        <v>17.54</v>
      </c>
      <c r="S28" s="94">
        <v>9</v>
      </c>
      <c r="T28" s="94">
        <v>13.24</v>
      </c>
      <c r="U28">
        <v>0</v>
      </c>
      <c r="V28">
        <v>5.54</v>
      </c>
      <c r="W28">
        <v>4.33</v>
      </c>
      <c r="X28">
        <v>92.5</v>
      </c>
      <c r="Y28">
        <v>30.84</v>
      </c>
      <c r="Z28">
        <v>30.83</v>
      </c>
      <c r="AA28">
        <v>5.52</v>
      </c>
      <c r="AB28">
        <v>1.1000000000000001</v>
      </c>
      <c r="AC28">
        <v>2.92</v>
      </c>
      <c r="AD28">
        <v>2</v>
      </c>
      <c r="AE28">
        <v>2</v>
      </c>
      <c r="AF28">
        <v>1</v>
      </c>
      <c r="AG28">
        <v>36.340000000000003</v>
      </c>
      <c r="AH28">
        <v>36.67</v>
      </c>
      <c r="AI28">
        <v>36.67</v>
      </c>
      <c r="AJ28">
        <v>28.77</v>
      </c>
      <c r="AK28">
        <v>4</v>
      </c>
      <c r="AL28">
        <v>1</v>
      </c>
      <c r="AM28">
        <v>4.0999999999999996</v>
      </c>
    </row>
    <row r="29" spans="1:39">
      <c r="A29" t="s">
        <v>71</v>
      </c>
      <c r="B29" s="35">
        <v>106.58</v>
      </c>
      <c r="C29" s="35">
        <v>62.01</v>
      </c>
      <c r="D29" s="94">
        <f t="shared" si="0"/>
        <v>58.620000000000005</v>
      </c>
      <c r="E29" s="35"/>
      <c r="F29" s="35"/>
      <c r="G29" s="35"/>
      <c r="H29" s="35"/>
      <c r="I29" s="35"/>
      <c r="J29" s="38">
        <v>0.69</v>
      </c>
      <c r="K29" s="38">
        <v>0.69</v>
      </c>
      <c r="L29" s="38">
        <v>0.7</v>
      </c>
      <c r="M29">
        <v>70.599999999999994</v>
      </c>
      <c r="N29">
        <v>150.66999999999999</v>
      </c>
      <c r="O29">
        <v>53.29</v>
      </c>
      <c r="P29">
        <v>0</v>
      </c>
      <c r="Q29">
        <v>37.42</v>
      </c>
      <c r="R29" s="94">
        <v>24.87</v>
      </c>
      <c r="S29" s="94">
        <v>12</v>
      </c>
      <c r="T29" s="94">
        <v>21.75</v>
      </c>
      <c r="U29">
        <v>0</v>
      </c>
      <c r="V29">
        <v>10.02</v>
      </c>
      <c r="W29">
        <v>4.33</v>
      </c>
      <c r="X29">
        <v>92.5</v>
      </c>
      <c r="Y29">
        <v>30.84</v>
      </c>
      <c r="Z29">
        <v>30.83</v>
      </c>
      <c r="AA29">
        <v>9.3800000000000008</v>
      </c>
      <c r="AB29">
        <v>1.88</v>
      </c>
      <c r="AC29">
        <v>4.9400000000000004</v>
      </c>
      <c r="AD29">
        <v>3</v>
      </c>
      <c r="AE29">
        <v>5</v>
      </c>
      <c r="AF29">
        <v>3</v>
      </c>
      <c r="AG29">
        <v>36</v>
      </c>
      <c r="AH29">
        <v>36.67</v>
      </c>
      <c r="AI29">
        <v>36.67</v>
      </c>
      <c r="AJ29">
        <v>28.77</v>
      </c>
      <c r="AK29">
        <v>7</v>
      </c>
      <c r="AL29">
        <v>3</v>
      </c>
      <c r="AM29">
        <v>4.0999999999999996</v>
      </c>
    </row>
    <row r="30" spans="1:39">
      <c r="A30" t="s">
        <v>72</v>
      </c>
      <c r="B30" s="35">
        <v>106.58</v>
      </c>
      <c r="C30" s="35">
        <v>62.01</v>
      </c>
      <c r="D30" s="94">
        <f t="shared" si="0"/>
        <v>80.650000000000006</v>
      </c>
      <c r="E30" s="35"/>
      <c r="F30" s="35"/>
      <c r="G30" s="35"/>
      <c r="H30" s="35"/>
      <c r="I30" s="35"/>
      <c r="J30" s="38">
        <v>0.98</v>
      </c>
      <c r="K30" s="38">
        <v>0.98</v>
      </c>
      <c r="L30" s="38">
        <v>1.01</v>
      </c>
      <c r="M30">
        <v>70.599999999999994</v>
      </c>
      <c r="N30">
        <v>150.66999999999999</v>
      </c>
      <c r="O30">
        <v>53.29</v>
      </c>
      <c r="P30">
        <v>0</v>
      </c>
      <c r="Q30">
        <v>38.42</v>
      </c>
      <c r="R30" s="94">
        <v>31.65</v>
      </c>
      <c r="S30" s="94">
        <v>16</v>
      </c>
      <c r="T30" s="94">
        <v>33</v>
      </c>
      <c r="U30">
        <v>0</v>
      </c>
      <c r="V30">
        <v>14.89</v>
      </c>
      <c r="W30">
        <v>4.33</v>
      </c>
      <c r="X30">
        <v>92.5</v>
      </c>
      <c r="Y30">
        <v>30.84</v>
      </c>
      <c r="Z30">
        <v>30.83</v>
      </c>
      <c r="AA30">
        <v>14.01</v>
      </c>
      <c r="AB30">
        <v>2.8</v>
      </c>
      <c r="AC30">
        <v>7.94</v>
      </c>
      <c r="AD30">
        <v>5</v>
      </c>
      <c r="AE30">
        <v>8</v>
      </c>
      <c r="AF30">
        <v>4</v>
      </c>
      <c r="AG30">
        <v>35.659999999999997</v>
      </c>
      <c r="AH30">
        <v>36.67</v>
      </c>
      <c r="AI30">
        <v>36.67</v>
      </c>
      <c r="AJ30">
        <v>28.77</v>
      </c>
      <c r="AK30">
        <v>14</v>
      </c>
      <c r="AL30">
        <v>6</v>
      </c>
      <c r="AM30">
        <v>4.0999999999999996</v>
      </c>
    </row>
    <row r="31" spans="1:39">
      <c r="A31" t="s">
        <v>73</v>
      </c>
      <c r="B31" s="35">
        <v>106.58</v>
      </c>
      <c r="C31" s="35">
        <v>62.01</v>
      </c>
      <c r="D31" s="94">
        <f t="shared" si="0"/>
        <v>85</v>
      </c>
      <c r="E31" s="35"/>
      <c r="F31" s="35"/>
      <c r="G31" s="35"/>
      <c r="H31" s="35"/>
      <c r="I31" s="35"/>
      <c r="J31" s="38">
        <v>1.43</v>
      </c>
      <c r="K31" s="38">
        <v>1.43</v>
      </c>
      <c r="L31" s="38">
        <v>1.47</v>
      </c>
      <c r="M31">
        <v>70.599999999999994</v>
      </c>
      <c r="N31">
        <v>150.66999999999999</v>
      </c>
      <c r="O31">
        <v>53.29</v>
      </c>
      <c r="P31">
        <v>0</v>
      </c>
      <c r="Q31">
        <v>38.619999999999997</v>
      </c>
      <c r="R31" s="94">
        <v>33</v>
      </c>
      <c r="S31" s="94">
        <v>19</v>
      </c>
      <c r="T31" s="94">
        <v>33</v>
      </c>
      <c r="U31">
        <v>0</v>
      </c>
      <c r="V31">
        <v>20.39</v>
      </c>
      <c r="W31">
        <v>4.33</v>
      </c>
      <c r="X31">
        <v>92.5</v>
      </c>
      <c r="Y31">
        <v>30.84</v>
      </c>
      <c r="Z31">
        <v>30.83</v>
      </c>
      <c r="AA31">
        <v>21.72</v>
      </c>
      <c r="AB31">
        <v>4.34</v>
      </c>
      <c r="AC31">
        <v>10</v>
      </c>
      <c r="AD31">
        <v>7</v>
      </c>
      <c r="AE31">
        <v>10</v>
      </c>
      <c r="AF31">
        <v>5</v>
      </c>
      <c r="AG31">
        <v>35.340000000000003</v>
      </c>
      <c r="AH31">
        <v>36.67</v>
      </c>
      <c r="AI31">
        <v>36.67</v>
      </c>
      <c r="AJ31">
        <v>28.77</v>
      </c>
      <c r="AK31">
        <v>21</v>
      </c>
      <c r="AL31">
        <v>9</v>
      </c>
      <c r="AM31">
        <v>4.0999999999999996</v>
      </c>
    </row>
    <row r="32" spans="1:39">
      <c r="A32" t="s">
        <v>74</v>
      </c>
      <c r="B32" s="35">
        <v>106.58</v>
      </c>
      <c r="C32" s="35">
        <v>31</v>
      </c>
      <c r="D32" s="94">
        <f t="shared" si="0"/>
        <v>93</v>
      </c>
      <c r="E32" s="35"/>
      <c r="F32" s="35"/>
      <c r="G32" s="35"/>
      <c r="H32" s="35"/>
      <c r="I32" s="35"/>
      <c r="J32" s="38">
        <v>1.94</v>
      </c>
      <c r="K32" s="38">
        <v>1.94</v>
      </c>
      <c r="L32" s="38">
        <v>1.98</v>
      </c>
      <c r="M32">
        <v>70.599999999999994</v>
      </c>
      <c r="N32">
        <v>150.66999999999999</v>
      </c>
      <c r="O32">
        <v>53.29</v>
      </c>
      <c r="P32">
        <v>0</v>
      </c>
      <c r="Q32">
        <v>39.22</v>
      </c>
      <c r="R32" s="94">
        <v>33</v>
      </c>
      <c r="S32" s="94">
        <v>27</v>
      </c>
      <c r="T32" s="94">
        <v>33</v>
      </c>
      <c r="U32">
        <v>0</v>
      </c>
      <c r="V32">
        <v>26.87</v>
      </c>
      <c r="W32">
        <v>4.33</v>
      </c>
      <c r="X32">
        <v>92.5</v>
      </c>
      <c r="Y32">
        <v>30.84</v>
      </c>
      <c r="Z32">
        <v>30.83</v>
      </c>
      <c r="AA32">
        <v>31.83</v>
      </c>
      <c r="AB32">
        <v>6.36</v>
      </c>
      <c r="AC32">
        <v>13</v>
      </c>
      <c r="AD32">
        <v>8</v>
      </c>
      <c r="AE32">
        <v>12</v>
      </c>
      <c r="AF32">
        <v>6</v>
      </c>
      <c r="AG32">
        <v>35</v>
      </c>
      <c r="AH32">
        <v>36.67</v>
      </c>
      <c r="AI32">
        <v>36.67</v>
      </c>
      <c r="AJ32">
        <v>28.77</v>
      </c>
      <c r="AK32">
        <v>28</v>
      </c>
      <c r="AL32">
        <v>12</v>
      </c>
      <c r="AM32">
        <v>4.0999999999999996</v>
      </c>
    </row>
    <row r="33" spans="1:39">
      <c r="A33" t="s">
        <v>75</v>
      </c>
      <c r="B33" s="35">
        <v>106.58</v>
      </c>
      <c r="C33" s="35">
        <v>31</v>
      </c>
      <c r="D33" s="94">
        <f t="shared" si="0"/>
        <v>98</v>
      </c>
      <c r="E33" s="35"/>
      <c r="F33" s="35"/>
      <c r="G33" s="35"/>
      <c r="H33" s="35"/>
      <c r="I33" s="35"/>
      <c r="J33" s="38">
        <v>2.48</v>
      </c>
      <c r="K33" s="38">
        <v>2.48</v>
      </c>
      <c r="L33" s="38">
        <v>2.54</v>
      </c>
      <c r="M33">
        <v>70.599999999999994</v>
      </c>
      <c r="N33">
        <v>150.66999999999999</v>
      </c>
      <c r="O33">
        <v>53.29</v>
      </c>
      <c r="P33">
        <v>0</v>
      </c>
      <c r="Q33">
        <v>38.42</v>
      </c>
      <c r="R33" s="94">
        <v>32.67</v>
      </c>
      <c r="S33" s="94">
        <v>32.659999999999997</v>
      </c>
      <c r="T33" s="94">
        <v>32.67</v>
      </c>
      <c r="U33">
        <v>0</v>
      </c>
      <c r="V33">
        <v>36.33</v>
      </c>
      <c r="W33">
        <v>4.33</v>
      </c>
      <c r="X33">
        <v>92.5</v>
      </c>
      <c r="Y33">
        <v>30.84</v>
      </c>
      <c r="Z33">
        <v>30.83</v>
      </c>
      <c r="AA33">
        <v>44.05</v>
      </c>
      <c r="AB33">
        <v>8.81</v>
      </c>
      <c r="AC33">
        <v>17</v>
      </c>
      <c r="AD33">
        <v>11</v>
      </c>
      <c r="AE33">
        <v>18</v>
      </c>
      <c r="AF33">
        <v>8</v>
      </c>
      <c r="AG33">
        <v>34.659999999999997</v>
      </c>
      <c r="AH33">
        <v>36.67</v>
      </c>
      <c r="AI33">
        <v>36.67</v>
      </c>
      <c r="AJ33">
        <v>28.77</v>
      </c>
      <c r="AK33">
        <v>46</v>
      </c>
      <c r="AL33">
        <v>19</v>
      </c>
      <c r="AM33">
        <v>4.0999999999999996</v>
      </c>
    </row>
    <row r="34" spans="1:39">
      <c r="A34" t="s">
        <v>76</v>
      </c>
      <c r="B34" s="35">
        <v>106.58</v>
      </c>
      <c r="C34" s="35">
        <v>31</v>
      </c>
      <c r="D34" s="94">
        <f t="shared" si="0"/>
        <v>99</v>
      </c>
      <c r="E34" s="35"/>
      <c r="F34" s="35"/>
      <c r="G34" s="35"/>
      <c r="H34" s="35"/>
      <c r="I34" s="35"/>
      <c r="J34" s="38">
        <v>3.22</v>
      </c>
      <c r="K34" s="38">
        <v>3.22</v>
      </c>
      <c r="L34" s="38">
        <v>3.3</v>
      </c>
      <c r="M34">
        <v>70.599999999999994</v>
      </c>
      <c r="N34">
        <v>150.66999999999999</v>
      </c>
      <c r="O34">
        <v>53.29</v>
      </c>
      <c r="P34">
        <v>0</v>
      </c>
      <c r="Q34">
        <v>36.42</v>
      </c>
      <c r="R34" s="94">
        <v>33</v>
      </c>
      <c r="S34" s="94">
        <v>33</v>
      </c>
      <c r="T34" s="94">
        <v>33</v>
      </c>
      <c r="U34">
        <v>0</v>
      </c>
      <c r="V34">
        <v>44.51</v>
      </c>
      <c r="W34">
        <v>4.33</v>
      </c>
      <c r="X34">
        <v>92.5</v>
      </c>
      <c r="Y34">
        <v>30.84</v>
      </c>
      <c r="Z34">
        <v>30.83</v>
      </c>
      <c r="AA34">
        <v>58.04</v>
      </c>
      <c r="AB34">
        <v>11.61</v>
      </c>
      <c r="AC34">
        <v>20</v>
      </c>
      <c r="AD34">
        <v>14</v>
      </c>
      <c r="AE34">
        <v>24</v>
      </c>
      <c r="AF34">
        <v>12</v>
      </c>
      <c r="AG34">
        <v>34</v>
      </c>
      <c r="AH34">
        <v>36.67</v>
      </c>
      <c r="AI34">
        <v>36.67</v>
      </c>
      <c r="AJ34">
        <v>28.77</v>
      </c>
      <c r="AK34">
        <v>58</v>
      </c>
      <c r="AL34">
        <v>25</v>
      </c>
      <c r="AM34">
        <v>4.0999999999999996</v>
      </c>
    </row>
    <row r="35" spans="1:39">
      <c r="A35" t="s">
        <v>77</v>
      </c>
      <c r="B35" s="35">
        <v>106.58</v>
      </c>
      <c r="C35" s="35">
        <v>31</v>
      </c>
      <c r="D35" s="94">
        <f t="shared" si="0"/>
        <v>99</v>
      </c>
      <c r="E35" s="35"/>
      <c r="F35" s="35"/>
      <c r="G35" s="35"/>
      <c r="H35" s="35"/>
      <c r="I35" s="35"/>
      <c r="J35" s="38">
        <v>3.99</v>
      </c>
      <c r="K35" s="38">
        <v>3.99</v>
      </c>
      <c r="L35" s="38">
        <v>4.08</v>
      </c>
      <c r="M35">
        <v>70.599999999999994</v>
      </c>
      <c r="N35">
        <v>150.66999999999999</v>
      </c>
      <c r="O35">
        <v>53.29</v>
      </c>
      <c r="P35">
        <v>0</v>
      </c>
      <c r="Q35">
        <v>39.020000000000003</v>
      </c>
      <c r="R35" s="94">
        <v>33</v>
      </c>
      <c r="S35" s="94">
        <v>33</v>
      </c>
      <c r="T35" s="94">
        <v>33</v>
      </c>
      <c r="U35">
        <v>0</v>
      </c>
      <c r="V35">
        <v>52.29</v>
      </c>
      <c r="W35">
        <v>4.2</v>
      </c>
      <c r="X35">
        <v>92.5</v>
      </c>
      <c r="Y35">
        <v>30.84</v>
      </c>
      <c r="Z35">
        <v>30.83</v>
      </c>
      <c r="AA35">
        <v>58.35</v>
      </c>
      <c r="AB35">
        <v>11.67</v>
      </c>
      <c r="AC35">
        <v>23</v>
      </c>
      <c r="AD35">
        <v>19</v>
      </c>
      <c r="AE35">
        <v>30</v>
      </c>
      <c r="AF35">
        <v>15</v>
      </c>
      <c r="AG35">
        <v>36.659999999999997</v>
      </c>
      <c r="AH35">
        <v>36.67</v>
      </c>
      <c r="AI35">
        <v>36.67</v>
      </c>
      <c r="AJ35">
        <v>28.25</v>
      </c>
      <c r="AK35">
        <v>70</v>
      </c>
      <c r="AL35">
        <v>30</v>
      </c>
      <c r="AM35">
        <v>4.0999999999999996</v>
      </c>
    </row>
    <row r="36" spans="1:39">
      <c r="A36" t="s">
        <v>78</v>
      </c>
      <c r="B36" s="35">
        <v>106.58</v>
      </c>
      <c r="C36" s="35">
        <v>31</v>
      </c>
      <c r="D36" s="94">
        <f t="shared" si="0"/>
        <v>99</v>
      </c>
      <c r="E36" s="35"/>
      <c r="F36" s="35"/>
      <c r="G36" s="35"/>
      <c r="H36" s="35"/>
      <c r="I36" s="35"/>
      <c r="J36" s="38">
        <v>4.74</v>
      </c>
      <c r="K36" s="38">
        <v>4.74</v>
      </c>
      <c r="L36" s="38">
        <v>4.8499999999999996</v>
      </c>
      <c r="M36">
        <v>70.599999999999994</v>
      </c>
      <c r="N36">
        <v>150.66999999999999</v>
      </c>
      <c r="O36">
        <v>53.29</v>
      </c>
      <c r="P36">
        <v>0</v>
      </c>
      <c r="Q36">
        <v>38.619999999999997</v>
      </c>
      <c r="R36" s="94">
        <v>33</v>
      </c>
      <c r="S36" s="94">
        <v>33</v>
      </c>
      <c r="T36" s="94">
        <v>33</v>
      </c>
      <c r="U36">
        <v>0</v>
      </c>
      <c r="V36">
        <v>59.06</v>
      </c>
      <c r="W36">
        <v>4.2</v>
      </c>
      <c r="X36">
        <v>92.5</v>
      </c>
      <c r="Y36">
        <v>30.84</v>
      </c>
      <c r="Z36">
        <v>30.83</v>
      </c>
      <c r="AA36">
        <v>71.78</v>
      </c>
      <c r="AB36">
        <v>14.35</v>
      </c>
      <c r="AC36">
        <v>29</v>
      </c>
      <c r="AD36">
        <v>22</v>
      </c>
      <c r="AE36">
        <v>38</v>
      </c>
      <c r="AF36">
        <v>18</v>
      </c>
      <c r="AG36">
        <v>36.340000000000003</v>
      </c>
      <c r="AH36">
        <v>36.67</v>
      </c>
      <c r="AI36">
        <v>36.67</v>
      </c>
      <c r="AJ36">
        <v>28.25</v>
      </c>
      <c r="AK36">
        <v>84</v>
      </c>
      <c r="AL36">
        <v>36</v>
      </c>
      <c r="AM36">
        <v>4.0999999999999996</v>
      </c>
    </row>
    <row r="37" spans="1:39">
      <c r="A37" t="s">
        <v>79</v>
      </c>
      <c r="B37" s="35">
        <v>106.58</v>
      </c>
      <c r="C37" s="35">
        <v>31</v>
      </c>
      <c r="D37" s="94">
        <f t="shared" si="0"/>
        <v>99</v>
      </c>
      <c r="E37" s="35"/>
      <c r="F37" s="35"/>
      <c r="G37" s="35"/>
      <c r="H37" s="35"/>
      <c r="I37" s="35"/>
      <c r="J37" s="38">
        <v>5.51</v>
      </c>
      <c r="K37" s="38">
        <v>5.51</v>
      </c>
      <c r="L37" s="38">
        <v>5.66</v>
      </c>
      <c r="M37">
        <v>70.599999999999994</v>
      </c>
      <c r="N37">
        <v>150.66999999999999</v>
      </c>
      <c r="O37">
        <v>53.29</v>
      </c>
      <c r="P37">
        <v>0</v>
      </c>
      <c r="Q37">
        <v>38.22</v>
      </c>
      <c r="R37" s="94">
        <v>33</v>
      </c>
      <c r="S37" s="94">
        <v>33</v>
      </c>
      <c r="T37" s="94">
        <v>33</v>
      </c>
      <c r="U37">
        <v>0</v>
      </c>
      <c r="V37">
        <v>65.2</v>
      </c>
      <c r="W37">
        <v>4.2</v>
      </c>
      <c r="X37">
        <v>92.5</v>
      </c>
      <c r="Y37">
        <v>30.84</v>
      </c>
      <c r="Z37">
        <v>30.83</v>
      </c>
      <c r="AA37">
        <v>85.36</v>
      </c>
      <c r="AB37">
        <v>17.07</v>
      </c>
      <c r="AC37">
        <v>37</v>
      </c>
      <c r="AD37">
        <v>23</v>
      </c>
      <c r="AE37">
        <v>44</v>
      </c>
      <c r="AF37">
        <v>21</v>
      </c>
      <c r="AG37">
        <v>36</v>
      </c>
      <c r="AH37">
        <v>36.67</v>
      </c>
      <c r="AI37">
        <v>36.67</v>
      </c>
      <c r="AJ37">
        <v>28.25</v>
      </c>
      <c r="AK37">
        <v>91</v>
      </c>
      <c r="AL37">
        <v>39</v>
      </c>
      <c r="AM37">
        <v>4.0999999999999996</v>
      </c>
    </row>
    <row r="38" spans="1:39">
      <c r="A38" t="s">
        <v>80</v>
      </c>
      <c r="B38" s="35">
        <v>106.58</v>
      </c>
      <c r="C38" s="35">
        <v>31</v>
      </c>
      <c r="D38" s="94">
        <f t="shared" si="0"/>
        <v>99</v>
      </c>
      <c r="E38" s="35"/>
      <c r="F38" s="35"/>
      <c r="G38" s="35"/>
      <c r="H38" s="35"/>
      <c r="I38" s="35"/>
      <c r="J38" s="38">
        <v>6.25</v>
      </c>
      <c r="K38" s="38">
        <v>6.25</v>
      </c>
      <c r="L38" s="38">
        <v>6.4</v>
      </c>
      <c r="M38">
        <v>70.599999999999994</v>
      </c>
      <c r="N38">
        <v>150.66999999999999</v>
      </c>
      <c r="O38">
        <v>53.29</v>
      </c>
      <c r="P38">
        <v>0</v>
      </c>
      <c r="Q38">
        <v>37.82</v>
      </c>
      <c r="R38" s="94">
        <v>33</v>
      </c>
      <c r="S38" s="94">
        <v>33</v>
      </c>
      <c r="T38" s="94">
        <v>33</v>
      </c>
      <c r="U38">
        <v>0</v>
      </c>
      <c r="V38">
        <v>71.099999999999994</v>
      </c>
      <c r="W38">
        <v>4.2</v>
      </c>
      <c r="X38">
        <v>92.5</v>
      </c>
      <c r="Y38">
        <v>30.84</v>
      </c>
      <c r="Z38">
        <v>30.83</v>
      </c>
      <c r="AA38">
        <v>98.13</v>
      </c>
      <c r="AB38">
        <v>19.62</v>
      </c>
      <c r="AC38">
        <v>43</v>
      </c>
      <c r="AD38">
        <v>26</v>
      </c>
      <c r="AE38">
        <v>51</v>
      </c>
      <c r="AF38">
        <v>24</v>
      </c>
      <c r="AG38">
        <v>35.659999999999997</v>
      </c>
      <c r="AH38">
        <v>36.67</v>
      </c>
      <c r="AI38">
        <v>36.67</v>
      </c>
      <c r="AJ38">
        <v>28.25</v>
      </c>
      <c r="AK38">
        <v>105</v>
      </c>
      <c r="AL38">
        <v>45</v>
      </c>
      <c r="AM38">
        <v>4.0999999999999996</v>
      </c>
    </row>
    <row r="39" spans="1:39">
      <c r="A39" t="s">
        <v>81</v>
      </c>
      <c r="B39" s="35">
        <v>106.58</v>
      </c>
      <c r="C39" s="35">
        <v>31</v>
      </c>
      <c r="D39" s="94">
        <f t="shared" si="0"/>
        <v>99</v>
      </c>
      <c r="E39" s="35"/>
      <c r="F39" s="35"/>
      <c r="G39" s="35"/>
      <c r="H39" s="35"/>
      <c r="I39" s="35"/>
      <c r="J39" s="38">
        <v>6.91</v>
      </c>
      <c r="K39" s="38">
        <v>6.91</v>
      </c>
      <c r="L39" s="38">
        <v>7.09</v>
      </c>
      <c r="M39">
        <v>70.599999999999994</v>
      </c>
      <c r="N39">
        <v>150.66999999999999</v>
      </c>
      <c r="O39">
        <v>53.29</v>
      </c>
      <c r="P39">
        <v>0</v>
      </c>
      <c r="Q39">
        <v>37.42</v>
      </c>
      <c r="R39" s="94">
        <v>33</v>
      </c>
      <c r="S39" s="94">
        <v>33</v>
      </c>
      <c r="T39" s="94">
        <v>33</v>
      </c>
      <c r="U39">
        <v>0</v>
      </c>
      <c r="V39">
        <v>77.13</v>
      </c>
      <c r="W39">
        <v>4.2</v>
      </c>
      <c r="X39">
        <v>92.5</v>
      </c>
      <c r="Y39">
        <v>30.84</v>
      </c>
      <c r="Z39">
        <v>30.83</v>
      </c>
      <c r="AA39">
        <v>110.42</v>
      </c>
      <c r="AB39">
        <v>22.08</v>
      </c>
      <c r="AC39">
        <v>53</v>
      </c>
      <c r="AD39">
        <v>31</v>
      </c>
      <c r="AE39">
        <v>54</v>
      </c>
      <c r="AF39">
        <v>26</v>
      </c>
      <c r="AG39">
        <v>35.340000000000003</v>
      </c>
      <c r="AH39">
        <v>36.67</v>
      </c>
      <c r="AI39">
        <v>36.67</v>
      </c>
      <c r="AJ39">
        <v>29.27</v>
      </c>
      <c r="AK39">
        <v>112</v>
      </c>
      <c r="AL39">
        <v>48</v>
      </c>
      <c r="AM39">
        <v>4.0999999999999996</v>
      </c>
    </row>
    <row r="40" spans="1:39">
      <c r="A40" t="s">
        <v>82</v>
      </c>
      <c r="B40" s="35">
        <v>106.58</v>
      </c>
      <c r="C40" s="35">
        <v>31</v>
      </c>
      <c r="D40" s="94">
        <f t="shared" si="0"/>
        <v>99</v>
      </c>
      <c r="E40" s="35"/>
      <c r="F40" s="35"/>
      <c r="G40" s="35"/>
      <c r="H40" s="35"/>
      <c r="I40" s="35"/>
      <c r="J40" s="38">
        <v>7.55</v>
      </c>
      <c r="K40" s="38">
        <v>7.55</v>
      </c>
      <c r="L40" s="38">
        <v>7.74</v>
      </c>
      <c r="M40">
        <v>70.599999999999994</v>
      </c>
      <c r="N40">
        <v>150.66999999999999</v>
      </c>
      <c r="O40">
        <v>53.29</v>
      </c>
      <c r="P40">
        <v>0</v>
      </c>
      <c r="Q40">
        <v>37.020000000000003</v>
      </c>
      <c r="R40" s="94">
        <v>33</v>
      </c>
      <c r="S40" s="94">
        <v>33</v>
      </c>
      <c r="T40" s="94">
        <v>33</v>
      </c>
      <c r="U40">
        <v>0</v>
      </c>
      <c r="V40">
        <v>83.41</v>
      </c>
      <c r="W40">
        <v>4.2</v>
      </c>
      <c r="X40">
        <v>92.5</v>
      </c>
      <c r="Y40">
        <v>30.84</v>
      </c>
      <c r="Z40">
        <v>30.83</v>
      </c>
      <c r="AA40">
        <v>121.43</v>
      </c>
      <c r="AB40">
        <v>24.29</v>
      </c>
      <c r="AC40">
        <v>58</v>
      </c>
      <c r="AD40">
        <v>33</v>
      </c>
      <c r="AE40">
        <v>61</v>
      </c>
      <c r="AF40">
        <v>29</v>
      </c>
      <c r="AG40">
        <v>35</v>
      </c>
      <c r="AH40">
        <v>36.67</v>
      </c>
      <c r="AI40">
        <v>36.67</v>
      </c>
      <c r="AJ40">
        <v>27.26</v>
      </c>
      <c r="AK40">
        <v>123</v>
      </c>
      <c r="AL40">
        <v>52</v>
      </c>
      <c r="AM40">
        <v>4.0999999999999996</v>
      </c>
    </row>
    <row r="41" spans="1:39">
      <c r="A41" t="s">
        <v>83</v>
      </c>
      <c r="B41" s="35">
        <v>106.58</v>
      </c>
      <c r="C41" s="35">
        <v>31</v>
      </c>
      <c r="D41" s="94">
        <f t="shared" si="0"/>
        <v>99</v>
      </c>
      <c r="E41" s="35"/>
      <c r="F41" s="35"/>
      <c r="G41" s="35"/>
      <c r="H41" s="35"/>
      <c r="I41" s="35"/>
      <c r="J41" s="38">
        <v>8.57</v>
      </c>
      <c r="K41" s="38">
        <v>8.57</v>
      </c>
      <c r="L41" s="38">
        <v>8.7899999999999991</v>
      </c>
      <c r="M41">
        <v>70.599999999999994</v>
      </c>
      <c r="N41">
        <v>150.66999999999999</v>
      </c>
      <c r="O41">
        <v>53.29</v>
      </c>
      <c r="P41">
        <v>0</v>
      </c>
      <c r="Q41">
        <v>30.01</v>
      </c>
      <c r="R41" s="94">
        <v>33</v>
      </c>
      <c r="S41" s="94">
        <v>33</v>
      </c>
      <c r="T41" s="94">
        <v>33</v>
      </c>
      <c r="U41">
        <v>0</v>
      </c>
      <c r="V41">
        <v>89.46</v>
      </c>
      <c r="W41">
        <v>4.2</v>
      </c>
      <c r="X41">
        <v>92.5</v>
      </c>
      <c r="Y41">
        <v>30.84</v>
      </c>
      <c r="Z41">
        <v>30.83</v>
      </c>
      <c r="AA41">
        <v>138.54</v>
      </c>
      <c r="AB41">
        <v>27.71</v>
      </c>
      <c r="AC41">
        <v>65</v>
      </c>
      <c r="AD41">
        <v>38</v>
      </c>
      <c r="AE41">
        <v>66</v>
      </c>
      <c r="AF41">
        <v>32</v>
      </c>
      <c r="AG41">
        <v>34.659999999999997</v>
      </c>
      <c r="AH41">
        <v>36.67</v>
      </c>
      <c r="AI41">
        <v>36.67</v>
      </c>
      <c r="AJ41">
        <v>27.26</v>
      </c>
      <c r="AK41">
        <v>133</v>
      </c>
      <c r="AL41">
        <v>57</v>
      </c>
      <c r="AM41">
        <v>4.0999999999999996</v>
      </c>
    </row>
    <row r="42" spans="1:39">
      <c r="A42" t="s">
        <v>84</v>
      </c>
      <c r="B42" s="35">
        <v>106.58</v>
      </c>
      <c r="C42" s="35">
        <v>31</v>
      </c>
      <c r="D42" s="94">
        <f t="shared" si="0"/>
        <v>99</v>
      </c>
      <c r="E42" s="35"/>
      <c r="F42" s="35"/>
      <c r="G42" s="35"/>
      <c r="H42" s="35"/>
      <c r="I42" s="35"/>
      <c r="J42" s="38">
        <v>9.65</v>
      </c>
      <c r="K42" s="38">
        <v>9.65</v>
      </c>
      <c r="L42" s="38">
        <v>9.89</v>
      </c>
      <c r="M42">
        <v>70.599999999999994</v>
      </c>
      <c r="N42">
        <v>150.66999999999999</v>
      </c>
      <c r="O42">
        <v>53.29</v>
      </c>
      <c r="P42">
        <v>0</v>
      </c>
      <c r="Q42">
        <v>29.01</v>
      </c>
      <c r="R42" s="94">
        <v>33</v>
      </c>
      <c r="S42" s="94">
        <v>33</v>
      </c>
      <c r="T42" s="94">
        <v>33</v>
      </c>
      <c r="U42">
        <v>0</v>
      </c>
      <c r="V42">
        <v>94.92</v>
      </c>
      <c r="W42">
        <v>4.2</v>
      </c>
      <c r="X42">
        <v>92.5</v>
      </c>
      <c r="Y42">
        <v>30.84</v>
      </c>
      <c r="Z42">
        <v>30.83</v>
      </c>
      <c r="AA42">
        <v>154.38</v>
      </c>
      <c r="AB42">
        <v>30.87</v>
      </c>
      <c r="AC42">
        <v>73</v>
      </c>
      <c r="AD42">
        <v>39</v>
      </c>
      <c r="AE42">
        <v>73</v>
      </c>
      <c r="AF42">
        <v>35</v>
      </c>
      <c r="AG42">
        <v>34.340000000000003</v>
      </c>
      <c r="AH42">
        <v>36.67</v>
      </c>
      <c r="AI42">
        <v>36.67</v>
      </c>
      <c r="AJ42">
        <v>28.26</v>
      </c>
      <c r="AK42">
        <v>144</v>
      </c>
      <c r="AL42">
        <v>61</v>
      </c>
      <c r="AM42">
        <v>4.0999999999999996</v>
      </c>
    </row>
    <row r="43" spans="1:39">
      <c r="A43" t="s">
        <v>85</v>
      </c>
      <c r="B43" s="35">
        <v>106.58</v>
      </c>
      <c r="C43" s="35">
        <v>31</v>
      </c>
      <c r="D43" s="94">
        <f t="shared" si="0"/>
        <v>99</v>
      </c>
      <c r="E43" s="35"/>
      <c r="F43" s="35"/>
      <c r="G43" s="35"/>
      <c r="H43" s="35"/>
      <c r="I43" s="35"/>
      <c r="J43" s="38">
        <v>12.46</v>
      </c>
      <c r="K43" s="38">
        <v>12.46</v>
      </c>
      <c r="L43" s="38">
        <v>12.78</v>
      </c>
      <c r="M43">
        <v>70.599999999999994</v>
      </c>
      <c r="N43">
        <v>150.66999999999999</v>
      </c>
      <c r="O43">
        <v>53.29</v>
      </c>
      <c r="P43">
        <v>0</v>
      </c>
      <c r="Q43">
        <v>34.01</v>
      </c>
      <c r="R43" s="94">
        <v>33</v>
      </c>
      <c r="S43" s="94">
        <v>33</v>
      </c>
      <c r="T43" s="94">
        <v>33</v>
      </c>
      <c r="U43">
        <v>0</v>
      </c>
      <c r="V43">
        <v>99.28</v>
      </c>
      <c r="W43">
        <v>4.2</v>
      </c>
      <c r="X43">
        <v>92.5</v>
      </c>
      <c r="Y43">
        <v>30.84</v>
      </c>
      <c r="Z43">
        <v>30.83</v>
      </c>
      <c r="AA43">
        <v>192.51</v>
      </c>
      <c r="AB43">
        <v>38.5</v>
      </c>
      <c r="AC43">
        <v>75</v>
      </c>
      <c r="AD43">
        <v>41</v>
      </c>
      <c r="AE43">
        <v>79</v>
      </c>
      <c r="AF43">
        <v>38</v>
      </c>
      <c r="AG43">
        <v>35</v>
      </c>
      <c r="AH43">
        <v>36.67</v>
      </c>
      <c r="AI43">
        <v>36.67</v>
      </c>
      <c r="AJ43">
        <v>28.77</v>
      </c>
      <c r="AK43">
        <v>158</v>
      </c>
      <c r="AL43">
        <v>67</v>
      </c>
      <c r="AM43">
        <v>4.0999999999999996</v>
      </c>
    </row>
    <row r="44" spans="1:39">
      <c r="A44" t="s">
        <v>86</v>
      </c>
      <c r="B44" s="35">
        <v>106.58</v>
      </c>
      <c r="C44" s="35">
        <v>31</v>
      </c>
      <c r="D44" s="94">
        <f t="shared" si="0"/>
        <v>99</v>
      </c>
      <c r="E44" s="35"/>
      <c r="F44" s="35"/>
      <c r="G44" s="35"/>
      <c r="H44" s="35"/>
      <c r="I44" s="35"/>
      <c r="J44" s="38">
        <v>13.17</v>
      </c>
      <c r="K44" s="38">
        <v>13.17</v>
      </c>
      <c r="L44" s="38">
        <v>13.5</v>
      </c>
      <c r="M44">
        <v>70.599999999999994</v>
      </c>
      <c r="N44">
        <v>150.66999999999999</v>
      </c>
      <c r="O44">
        <v>53.29</v>
      </c>
      <c r="P44">
        <v>0</v>
      </c>
      <c r="Q44">
        <v>33.01</v>
      </c>
      <c r="R44" s="94">
        <v>33</v>
      </c>
      <c r="S44" s="94">
        <v>33</v>
      </c>
      <c r="T44" s="94">
        <v>33</v>
      </c>
      <c r="U44">
        <v>0</v>
      </c>
      <c r="V44">
        <v>102.59</v>
      </c>
      <c r="W44">
        <v>4.2</v>
      </c>
      <c r="X44">
        <v>92.5</v>
      </c>
      <c r="Y44">
        <v>30.84</v>
      </c>
      <c r="Z44">
        <v>30.83</v>
      </c>
      <c r="AA44">
        <v>203.29</v>
      </c>
      <c r="AB44">
        <v>40.659999999999997</v>
      </c>
      <c r="AC44">
        <v>78</v>
      </c>
      <c r="AD44">
        <v>43</v>
      </c>
      <c r="AE44">
        <v>85</v>
      </c>
      <c r="AF44">
        <v>40</v>
      </c>
      <c r="AG44">
        <v>35</v>
      </c>
      <c r="AH44">
        <v>36.67</v>
      </c>
      <c r="AI44">
        <v>36.67</v>
      </c>
      <c r="AJ44">
        <v>27.76</v>
      </c>
      <c r="AK44">
        <v>165</v>
      </c>
      <c r="AL44">
        <v>70</v>
      </c>
      <c r="AM44">
        <v>4.0999999999999996</v>
      </c>
    </row>
    <row r="45" spans="1:39">
      <c r="A45" t="s">
        <v>87</v>
      </c>
      <c r="B45" s="35">
        <v>106.58</v>
      </c>
      <c r="C45" s="35">
        <v>31</v>
      </c>
      <c r="D45" s="94">
        <f t="shared" si="0"/>
        <v>99</v>
      </c>
      <c r="E45" s="35"/>
      <c r="F45" s="35"/>
      <c r="G45" s="35"/>
      <c r="H45" s="35"/>
      <c r="I45" s="35"/>
      <c r="J45" s="38">
        <v>13.89</v>
      </c>
      <c r="K45" s="38">
        <v>13.89</v>
      </c>
      <c r="L45" s="38">
        <v>14.25</v>
      </c>
      <c r="M45">
        <v>70.599999999999994</v>
      </c>
      <c r="N45">
        <v>150.66999999999999</v>
      </c>
      <c r="O45">
        <v>53.29</v>
      </c>
      <c r="P45">
        <v>0</v>
      </c>
      <c r="Q45">
        <v>32.01</v>
      </c>
      <c r="R45" s="94">
        <v>33</v>
      </c>
      <c r="S45" s="94">
        <v>33</v>
      </c>
      <c r="T45" s="94">
        <v>33</v>
      </c>
      <c r="U45">
        <v>0</v>
      </c>
      <c r="V45">
        <v>94.67</v>
      </c>
      <c r="W45">
        <v>4.66</v>
      </c>
      <c r="X45">
        <v>92.5</v>
      </c>
      <c r="Y45">
        <v>30.84</v>
      </c>
      <c r="Z45">
        <v>30.83</v>
      </c>
      <c r="AA45">
        <v>216.67</v>
      </c>
      <c r="AB45">
        <v>43.33</v>
      </c>
      <c r="AC45">
        <v>80</v>
      </c>
      <c r="AD45">
        <v>43</v>
      </c>
      <c r="AE45">
        <v>91</v>
      </c>
      <c r="AF45">
        <v>44</v>
      </c>
      <c r="AG45">
        <v>35</v>
      </c>
      <c r="AH45">
        <v>31.67</v>
      </c>
      <c r="AI45">
        <v>31.67</v>
      </c>
      <c r="AJ45">
        <v>27.76</v>
      </c>
      <c r="AK45">
        <v>172</v>
      </c>
      <c r="AL45">
        <v>73</v>
      </c>
      <c r="AM45">
        <v>4.0999999999999996</v>
      </c>
    </row>
    <row r="46" spans="1:39">
      <c r="A46" t="s">
        <v>88</v>
      </c>
      <c r="B46" s="35">
        <v>106.58</v>
      </c>
      <c r="C46" s="35">
        <v>31</v>
      </c>
      <c r="D46" s="94">
        <f t="shared" si="0"/>
        <v>99</v>
      </c>
      <c r="E46" s="35"/>
      <c r="F46" s="35"/>
      <c r="G46" s="35"/>
      <c r="H46" s="35"/>
      <c r="I46" s="35"/>
      <c r="J46" s="38">
        <v>14.63</v>
      </c>
      <c r="K46" s="38">
        <v>14.63</v>
      </c>
      <c r="L46" s="38">
        <v>15</v>
      </c>
      <c r="M46">
        <v>70.599999999999994</v>
      </c>
      <c r="N46">
        <v>150.66999999999999</v>
      </c>
      <c r="O46">
        <v>53.29</v>
      </c>
      <c r="P46">
        <v>0</v>
      </c>
      <c r="Q46">
        <v>30.81</v>
      </c>
      <c r="R46" s="94">
        <v>33</v>
      </c>
      <c r="S46" s="94">
        <v>33</v>
      </c>
      <c r="T46" s="94">
        <v>33</v>
      </c>
      <c r="U46">
        <v>0</v>
      </c>
      <c r="V46">
        <v>96.43</v>
      </c>
      <c r="W46">
        <v>4.66</v>
      </c>
      <c r="X46">
        <v>92.5</v>
      </c>
      <c r="Y46">
        <v>30.84</v>
      </c>
      <c r="Z46">
        <v>30.83</v>
      </c>
      <c r="AA46">
        <v>225</v>
      </c>
      <c r="AB46">
        <v>45</v>
      </c>
      <c r="AC46">
        <v>83</v>
      </c>
      <c r="AD46">
        <v>43.5</v>
      </c>
      <c r="AE46">
        <v>91</v>
      </c>
      <c r="AF46">
        <v>44</v>
      </c>
      <c r="AG46">
        <v>35</v>
      </c>
      <c r="AH46">
        <v>31.67</v>
      </c>
      <c r="AI46">
        <v>31.67</v>
      </c>
      <c r="AJ46">
        <v>27.76</v>
      </c>
      <c r="AK46">
        <v>179</v>
      </c>
      <c r="AL46">
        <v>76</v>
      </c>
      <c r="AM46">
        <v>4.0999999999999996</v>
      </c>
    </row>
    <row r="47" spans="1:39">
      <c r="A47" t="s">
        <v>89</v>
      </c>
      <c r="B47" s="35">
        <v>106.58</v>
      </c>
      <c r="C47" s="35">
        <v>31</v>
      </c>
      <c r="D47" s="94">
        <f t="shared" si="0"/>
        <v>99</v>
      </c>
      <c r="E47" s="35"/>
      <c r="F47" s="35"/>
      <c r="G47" s="35"/>
      <c r="H47" s="35"/>
      <c r="I47" s="35"/>
      <c r="J47" s="38">
        <v>15.06</v>
      </c>
      <c r="K47" s="38">
        <v>15.06</v>
      </c>
      <c r="L47" s="38">
        <v>15.43</v>
      </c>
      <c r="M47">
        <v>70.599999999999994</v>
      </c>
      <c r="N47">
        <v>150.66999999999999</v>
      </c>
      <c r="O47">
        <v>53.29</v>
      </c>
      <c r="P47">
        <v>0</v>
      </c>
      <c r="Q47">
        <v>30.61</v>
      </c>
      <c r="R47" s="94">
        <v>33</v>
      </c>
      <c r="S47" s="94">
        <v>33</v>
      </c>
      <c r="T47" s="94">
        <v>33</v>
      </c>
      <c r="U47">
        <v>0</v>
      </c>
      <c r="V47">
        <v>97.73</v>
      </c>
      <c r="W47">
        <v>4.84</v>
      </c>
      <c r="X47">
        <v>92.5</v>
      </c>
      <c r="Y47">
        <v>30.84</v>
      </c>
      <c r="Z47">
        <v>30.83</v>
      </c>
      <c r="AA47">
        <v>229.17</v>
      </c>
      <c r="AB47">
        <v>45.83</v>
      </c>
      <c r="AC47">
        <v>84</v>
      </c>
      <c r="AD47">
        <v>41</v>
      </c>
      <c r="AE47">
        <v>91</v>
      </c>
      <c r="AF47">
        <v>44</v>
      </c>
      <c r="AG47">
        <v>35.340000000000003</v>
      </c>
      <c r="AH47">
        <v>31.67</v>
      </c>
      <c r="AI47">
        <v>31.67</v>
      </c>
      <c r="AJ47">
        <v>27.26</v>
      </c>
      <c r="AK47">
        <v>182</v>
      </c>
      <c r="AL47">
        <v>78</v>
      </c>
      <c r="AM47">
        <v>3.87</v>
      </c>
    </row>
    <row r="48" spans="1:39">
      <c r="A48" t="s">
        <v>90</v>
      </c>
      <c r="B48" s="35">
        <v>106.58</v>
      </c>
      <c r="C48" s="35">
        <v>31</v>
      </c>
      <c r="D48" s="94">
        <f t="shared" si="0"/>
        <v>99</v>
      </c>
      <c r="E48" s="35"/>
      <c r="F48" s="35"/>
      <c r="G48" s="35"/>
      <c r="H48" s="35"/>
      <c r="I48" s="35"/>
      <c r="J48" s="38">
        <v>15.2</v>
      </c>
      <c r="K48" s="38">
        <v>15.2</v>
      </c>
      <c r="L48" s="38">
        <v>15.58</v>
      </c>
      <c r="M48">
        <v>70.599999999999994</v>
      </c>
      <c r="N48">
        <v>150.66999999999999</v>
      </c>
      <c r="O48">
        <v>53.29</v>
      </c>
      <c r="P48">
        <v>0</v>
      </c>
      <c r="Q48">
        <v>30.01</v>
      </c>
      <c r="R48" s="94">
        <v>33</v>
      </c>
      <c r="S48" s="94">
        <v>33</v>
      </c>
      <c r="T48" s="94">
        <v>33</v>
      </c>
      <c r="U48">
        <v>0</v>
      </c>
      <c r="V48">
        <v>98.5</v>
      </c>
      <c r="W48">
        <v>4.84</v>
      </c>
      <c r="X48">
        <v>92.5</v>
      </c>
      <c r="Y48">
        <v>30.84</v>
      </c>
      <c r="Z48">
        <v>30.83</v>
      </c>
      <c r="AA48">
        <v>229.17</v>
      </c>
      <c r="AB48">
        <v>45.83</v>
      </c>
      <c r="AC48">
        <v>84</v>
      </c>
      <c r="AD48">
        <v>41</v>
      </c>
      <c r="AE48">
        <v>91</v>
      </c>
      <c r="AF48">
        <v>44</v>
      </c>
      <c r="AG48">
        <v>35.340000000000003</v>
      </c>
      <c r="AH48">
        <v>31.67</v>
      </c>
      <c r="AI48">
        <v>31.67</v>
      </c>
      <c r="AJ48">
        <v>27.26</v>
      </c>
      <c r="AK48">
        <v>182</v>
      </c>
      <c r="AL48">
        <v>78</v>
      </c>
      <c r="AM48">
        <v>3.87</v>
      </c>
    </row>
    <row r="49" spans="1:39">
      <c r="A49" t="s">
        <v>91</v>
      </c>
      <c r="B49" s="35">
        <v>106.58</v>
      </c>
      <c r="C49" s="35">
        <v>31</v>
      </c>
      <c r="D49" s="94">
        <f t="shared" si="0"/>
        <v>99</v>
      </c>
      <c r="E49" s="35"/>
      <c r="F49" s="35"/>
      <c r="G49" s="35"/>
      <c r="H49" s="35"/>
      <c r="I49" s="35"/>
      <c r="J49" s="38">
        <v>15.32</v>
      </c>
      <c r="K49" s="38">
        <v>15.32</v>
      </c>
      <c r="L49" s="38">
        <v>15.72</v>
      </c>
      <c r="M49">
        <v>70.599999999999994</v>
      </c>
      <c r="N49">
        <v>150.66999999999999</v>
      </c>
      <c r="O49">
        <v>53.29</v>
      </c>
      <c r="P49">
        <v>0</v>
      </c>
      <c r="Q49">
        <v>19.010000000000002</v>
      </c>
      <c r="R49" s="94">
        <v>33</v>
      </c>
      <c r="S49" s="94">
        <v>33</v>
      </c>
      <c r="T49" s="94">
        <v>33</v>
      </c>
      <c r="U49">
        <v>0</v>
      </c>
      <c r="V49">
        <v>105.55</v>
      </c>
      <c r="W49">
        <v>4.84</v>
      </c>
      <c r="X49">
        <v>92.5</v>
      </c>
      <c r="Y49">
        <v>30.84</v>
      </c>
      <c r="Z49">
        <v>30.83</v>
      </c>
      <c r="AA49">
        <v>229.17</v>
      </c>
      <c r="AB49">
        <v>45.83</v>
      </c>
      <c r="AC49">
        <v>78</v>
      </c>
      <c r="AD49">
        <v>41</v>
      </c>
      <c r="AE49">
        <v>91</v>
      </c>
      <c r="AF49">
        <v>44</v>
      </c>
      <c r="AG49">
        <v>35.340000000000003</v>
      </c>
      <c r="AH49">
        <v>40</v>
      </c>
      <c r="AI49">
        <v>40</v>
      </c>
      <c r="AJ49">
        <v>27.26</v>
      </c>
      <c r="AK49">
        <v>182</v>
      </c>
      <c r="AL49">
        <v>78</v>
      </c>
      <c r="AM49">
        <v>3.87</v>
      </c>
    </row>
    <row r="50" spans="1:39">
      <c r="A50" t="s">
        <v>92</v>
      </c>
      <c r="B50" s="35">
        <v>106.58</v>
      </c>
      <c r="C50" s="35">
        <v>31</v>
      </c>
      <c r="D50" s="94">
        <f t="shared" si="0"/>
        <v>99</v>
      </c>
      <c r="E50" s="35"/>
      <c r="F50" s="35"/>
      <c r="G50" s="35"/>
      <c r="H50" s="35"/>
      <c r="I50" s="35"/>
      <c r="J50" s="38">
        <v>15.44</v>
      </c>
      <c r="K50" s="38">
        <v>15.44</v>
      </c>
      <c r="L50" s="38">
        <v>15.83</v>
      </c>
      <c r="M50">
        <v>70.599999999999994</v>
      </c>
      <c r="N50">
        <v>150.66999999999999</v>
      </c>
      <c r="O50">
        <v>53.29</v>
      </c>
      <c r="P50">
        <v>0</v>
      </c>
      <c r="Q50">
        <v>18.61</v>
      </c>
      <c r="R50" s="94">
        <v>33</v>
      </c>
      <c r="S50" s="94">
        <v>33</v>
      </c>
      <c r="T50" s="94">
        <v>33</v>
      </c>
      <c r="U50">
        <v>0</v>
      </c>
      <c r="V50">
        <v>111.86</v>
      </c>
      <c r="W50">
        <v>4.84</v>
      </c>
      <c r="X50">
        <v>92.5</v>
      </c>
      <c r="Y50">
        <v>30.84</v>
      </c>
      <c r="Z50">
        <v>30.83</v>
      </c>
      <c r="AA50">
        <v>229.17</v>
      </c>
      <c r="AB50">
        <v>45.83</v>
      </c>
      <c r="AC50">
        <v>78</v>
      </c>
      <c r="AD50">
        <v>41</v>
      </c>
      <c r="AE50">
        <v>91</v>
      </c>
      <c r="AF50">
        <v>44</v>
      </c>
      <c r="AG50">
        <v>35.659999999999997</v>
      </c>
      <c r="AH50">
        <v>40</v>
      </c>
      <c r="AI50">
        <v>40</v>
      </c>
      <c r="AJ50">
        <v>27.26</v>
      </c>
      <c r="AK50">
        <v>182</v>
      </c>
      <c r="AL50">
        <v>78</v>
      </c>
      <c r="AM50">
        <v>3.87</v>
      </c>
    </row>
    <row r="51" spans="1:39">
      <c r="A51" t="s">
        <v>93</v>
      </c>
      <c r="B51" s="35">
        <v>106.58</v>
      </c>
      <c r="C51" s="35">
        <v>31</v>
      </c>
      <c r="D51" s="94">
        <f t="shared" si="0"/>
        <v>99</v>
      </c>
      <c r="E51" s="35"/>
      <c r="F51" s="35"/>
      <c r="G51" s="35"/>
      <c r="H51" s="35"/>
      <c r="I51" s="35"/>
      <c r="J51" s="38">
        <v>15.45</v>
      </c>
      <c r="K51" s="38">
        <v>15.45</v>
      </c>
      <c r="L51" s="38">
        <v>15.84</v>
      </c>
      <c r="M51">
        <v>70.599999999999994</v>
      </c>
      <c r="N51">
        <v>150.66999999999999</v>
      </c>
      <c r="O51">
        <v>53.29</v>
      </c>
      <c r="P51">
        <v>0</v>
      </c>
      <c r="Q51">
        <v>22.01</v>
      </c>
      <c r="R51" s="94">
        <v>33</v>
      </c>
      <c r="S51" s="94">
        <v>33</v>
      </c>
      <c r="T51" s="94">
        <v>33</v>
      </c>
      <c r="U51">
        <v>0</v>
      </c>
      <c r="V51">
        <v>117.56</v>
      </c>
      <c r="W51">
        <v>4.84</v>
      </c>
      <c r="X51">
        <v>92.5</v>
      </c>
      <c r="Y51">
        <v>30.84</v>
      </c>
      <c r="Z51">
        <v>30.83</v>
      </c>
      <c r="AA51">
        <v>229.17</v>
      </c>
      <c r="AB51">
        <v>45.83</v>
      </c>
      <c r="AC51">
        <v>80</v>
      </c>
      <c r="AD51">
        <v>42</v>
      </c>
      <c r="AE51">
        <v>91</v>
      </c>
      <c r="AF51">
        <v>44</v>
      </c>
      <c r="AG51">
        <v>35.659999999999997</v>
      </c>
      <c r="AH51">
        <v>40</v>
      </c>
      <c r="AI51">
        <v>40</v>
      </c>
      <c r="AJ51">
        <v>27.26</v>
      </c>
      <c r="AK51">
        <v>189</v>
      </c>
      <c r="AL51">
        <v>81</v>
      </c>
      <c r="AM51">
        <v>3.87</v>
      </c>
    </row>
    <row r="52" spans="1:39">
      <c r="A52" t="s">
        <v>94</v>
      </c>
      <c r="B52" s="35">
        <v>106.58</v>
      </c>
      <c r="C52" s="35">
        <v>43.6</v>
      </c>
      <c r="D52" s="94">
        <f t="shared" si="0"/>
        <v>99</v>
      </c>
      <c r="E52" s="35"/>
      <c r="F52" s="35"/>
      <c r="G52" s="35"/>
      <c r="H52" s="35"/>
      <c r="I52" s="35"/>
      <c r="J52" s="38">
        <v>15.47</v>
      </c>
      <c r="K52" s="38">
        <v>15.47</v>
      </c>
      <c r="L52" s="38">
        <v>15.86</v>
      </c>
      <c r="M52">
        <v>70.599999999999994</v>
      </c>
      <c r="N52">
        <v>150.66999999999999</v>
      </c>
      <c r="O52">
        <v>53.29</v>
      </c>
      <c r="P52">
        <v>0</v>
      </c>
      <c r="Q52">
        <v>22.41</v>
      </c>
      <c r="R52" s="94">
        <v>33</v>
      </c>
      <c r="S52" s="94">
        <v>33</v>
      </c>
      <c r="T52" s="94">
        <v>33</v>
      </c>
      <c r="U52">
        <v>0</v>
      </c>
      <c r="V52">
        <v>122.38</v>
      </c>
      <c r="W52">
        <v>4.84</v>
      </c>
      <c r="X52">
        <v>92.5</v>
      </c>
      <c r="Y52">
        <v>30.84</v>
      </c>
      <c r="Z52">
        <v>30.83</v>
      </c>
      <c r="AA52">
        <v>229.17</v>
      </c>
      <c r="AB52">
        <v>45.83</v>
      </c>
      <c r="AC52">
        <v>81</v>
      </c>
      <c r="AD52">
        <v>42</v>
      </c>
      <c r="AE52">
        <v>91</v>
      </c>
      <c r="AF52">
        <v>44</v>
      </c>
      <c r="AG52">
        <v>35.659999999999997</v>
      </c>
      <c r="AH52">
        <v>40</v>
      </c>
      <c r="AI52">
        <v>40</v>
      </c>
      <c r="AJ52">
        <v>27.26</v>
      </c>
      <c r="AK52">
        <v>189</v>
      </c>
      <c r="AL52">
        <v>81</v>
      </c>
      <c r="AM52">
        <v>3.87</v>
      </c>
    </row>
    <row r="53" spans="1:39">
      <c r="A53" t="s">
        <v>95</v>
      </c>
      <c r="B53" s="35">
        <v>106.58</v>
      </c>
      <c r="C53" s="35">
        <v>43.6</v>
      </c>
      <c r="D53" s="94">
        <f t="shared" si="0"/>
        <v>99</v>
      </c>
      <c r="E53" s="35"/>
      <c r="F53" s="35"/>
      <c r="G53" s="35"/>
      <c r="H53" s="35"/>
      <c r="I53" s="35"/>
      <c r="J53" s="38">
        <v>11.83</v>
      </c>
      <c r="K53" s="38">
        <v>11.83</v>
      </c>
      <c r="L53" s="38">
        <v>12.13</v>
      </c>
      <c r="M53">
        <v>70.599999999999994</v>
      </c>
      <c r="N53">
        <v>150.66999999999999</v>
      </c>
      <c r="O53">
        <v>53.29</v>
      </c>
      <c r="P53">
        <v>0</v>
      </c>
      <c r="Q53">
        <v>29.61</v>
      </c>
      <c r="R53" s="94">
        <v>33</v>
      </c>
      <c r="S53" s="94">
        <v>33</v>
      </c>
      <c r="T53" s="94">
        <v>33</v>
      </c>
      <c r="U53">
        <v>0</v>
      </c>
      <c r="V53">
        <v>122.93</v>
      </c>
      <c r="W53">
        <v>5.13</v>
      </c>
      <c r="X53">
        <v>92.5</v>
      </c>
      <c r="Y53">
        <v>30.84</v>
      </c>
      <c r="Z53">
        <v>30.83</v>
      </c>
      <c r="AA53">
        <v>229.17</v>
      </c>
      <c r="AB53">
        <v>45.83</v>
      </c>
      <c r="AC53">
        <v>75</v>
      </c>
      <c r="AD53">
        <v>41</v>
      </c>
      <c r="AE53">
        <v>91</v>
      </c>
      <c r="AF53">
        <v>44</v>
      </c>
      <c r="AG53">
        <v>36</v>
      </c>
      <c r="AH53">
        <v>40</v>
      </c>
      <c r="AI53">
        <v>40</v>
      </c>
      <c r="AJ53">
        <v>27.26</v>
      </c>
      <c r="AK53">
        <v>189</v>
      </c>
      <c r="AL53">
        <v>81</v>
      </c>
      <c r="AM53">
        <v>3.87</v>
      </c>
    </row>
    <row r="54" spans="1:39">
      <c r="A54" t="s">
        <v>96</v>
      </c>
      <c r="B54" s="35">
        <v>106.58</v>
      </c>
      <c r="C54" s="35">
        <v>43.6</v>
      </c>
      <c r="D54" s="94">
        <f t="shared" si="0"/>
        <v>99</v>
      </c>
      <c r="E54" s="35"/>
      <c r="F54" s="35"/>
      <c r="G54" s="35"/>
      <c r="H54" s="35"/>
      <c r="I54" s="35"/>
      <c r="J54" s="38">
        <v>11.85</v>
      </c>
      <c r="K54" s="38">
        <v>11.85</v>
      </c>
      <c r="L54" s="38">
        <v>12.15</v>
      </c>
      <c r="M54">
        <v>70.599999999999994</v>
      </c>
      <c r="N54">
        <v>150.66999999999999</v>
      </c>
      <c r="O54">
        <v>53.29</v>
      </c>
      <c r="P54">
        <v>0</v>
      </c>
      <c r="Q54">
        <v>30.01</v>
      </c>
      <c r="R54" s="94">
        <v>33</v>
      </c>
      <c r="S54" s="94">
        <v>33</v>
      </c>
      <c r="T54" s="94">
        <v>33</v>
      </c>
      <c r="U54">
        <v>0</v>
      </c>
      <c r="V54">
        <v>123.05</v>
      </c>
      <c r="W54">
        <v>5.13</v>
      </c>
      <c r="X54">
        <v>92.5</v>
      </c>
      <c r="Y54">
        <v>30.84</v>
      </c>
      <c r="Z54">
        <v>30.83</v>
      </c>
      <c r="AA54">
        <v>229.17</v>
      </c>
      <c r="AB54">
        <v>45.83</v>
      </c>
      <c r="AC54">
        <v>77</v>
      </c>
      <c r="AD54">
        <v>41</v>
      </c>
      <c r="AE54">
        <v>91</v>
      </c>
      <c r="AF54">
        <v>44</v>
      </c>
      <c r="AG54">
        <v>36</v>
      </c>
      <c r="AH54">
        <v>40</v>
      </c>
      <c r="AI54">
        <v>40</v>
      </c>
      <c r="AJ54">
        <v>27.26</v>
      </c>
      <c r="AK54">
        <v>186</v>
      </c>
      <c r="AL54">
        <v>79</v>
      </c>
      <c r="AM54">
        <v>3.87</v>
      </c>
    </row>
    <row r="55" spans="1:39">
      <c r="A55" t="s">
        <v>97</v>
      </c>
      <c r="B55" s="35">
        <v>106.58</v>
      </c>
      <c r="C55" s="35">
        <v>43.6</v>
      </c>
      <c r="D55" s="94">
        <f t="shared" si="0"/>
        <v>99</v>
      </c>
      <c r="E55" s="35"/>
      <c r="F55" s="35"/>
      <c r="G55" s="35"/>
      <c r="H55" s="35"/>
      <c r="I55" s="35"/>
      <c r="J55" s="38">
        <v>11.81</v>
      </c>
      <c r="K55" s="38">
        <v>11.81</v>
      </c>
      <c r="L55" s="38">
        <v>12.1</v>
      </c>
      <c r="M55">
        <v>70.599999999999994</v>
      </c>
      <c r="N55">
        <v>150.66999999999999</v>
      </c>
      <c r="O55">
        <v>53.29</v>
      </c>
      <c r="P55">
        <v>0</v>
      </c>
      <c r="Q55">
        <v>36.42</v>
      </c>
      <c r="R55" s="94">
        <v>33</v>
      </c>
      <c r="S55" s="94">
        <v>33</v>
      </c>
      <c r="T55" s="94">
        <v>33</v>
      </c>
      <c r="U55">
        <v>0</v>
      </c>
      <c r="V55">
        <v>121.62</v>
      </c>
      <c r="W55">
        <v>5.31</v>
      </c>
      <c r="X55">
        <v>92.5</v>
      </c>
      <c r="Y55">
        <v>30.84</v>
      </c>
      <c r="Z55">
        <v>30.83</v>
      </c>
      <c r="AA55">
        <v>213.13</v>
      </c>
      <c r="AB55">
        <v>42.62</v>
      </c>
      <c r="AC55">
        <v>83</v>
      </c>
      <c r="AD55">
        <v>42</v>
      </c>
      <c r="AE55">
        <v>91</v>
      </c>
      <c r="AF55">
        <v>44</v>
      </c>
      <c r="AG55">
        <v>36</v>
      </c>
      <c r="AH55">
        <v>53.33</v>
      </c>
      <c r="AI55">
        <v>53.33</v>
      </c>
      <c r="AJ55">
        <v>27.26</v>
      </c>
      <c r="AK55">
        <v>182</v>
      </c>
      <c r="AL55">
        <v>78</v>
      </c>
      <c r="AM55">
        <v>3.87</v>
      </c>
    </row>
    <row r="56" spans="1:39">
      <c r="A56" t="s">
        <v>98</v>
      </c>
      <c r="B56" s="35">
        <v>106.58</v>
      </c>
      <c r="C56" s="35">
        <v>43.25</v>
      </c>
      <c r="D56" s="94">
        <f t="shared" si="0"/>
        <v>99</v>
      </c>
      <c r="E56" s="35"/>
      <c r="F56" s="35"/>
      <c r="G56" s="35"/>
      <c r="H56" s="35"/>
      <c r="I56" s="35"/>
      <c r="J56" s="38">
        <v>11.77</v>
      </c>
      <c r="K56" s="38">
        <v>11.77</v>
      </c>
      <c r="L56" s="38">
        <v>12.06</v>
      </c>
      <c r="M56">
        <v>70.599999999999994</v>
      </c>
      <c r="N56">
        <v>150.66999999999999</v>
      </c>
      <c r="O56">
        <v>53.29</v>
      </c>
      <c r="P56">
        <v>0</v>
      </c>
      <c r="Q56">
        <v>37.020000000000003</v>
      </c>
      <c r="R56" s="94">
        <v>33</v>
      </c>
      <c r="S56" s="94">
        <v>33</v>
      </c>
      <c r="T56" s="94">
        <v>33</v>
      </c>
      <c r="U56">
        <v>0</v>
      </c>
      <c r="V56">
        <v>118.63</v>
      </c>
      <c r="W56">
        <v>5.31</v>
      </c>
      <c r="X56">
        <v>92.5</v>
      </c>
      <c r="Y56">
        <v>30.84</v>
      </c>
      <c r="Z56">
        <v>30.83</v>
      </c>
      <c r="AA56">
        <v>213.13</v>
      </c>
      <c r="AB56">
        <v>42.62</v>
      </c>
      <c r="AC56">
        <v>84</v>
      </c>
      <c r="AD56">
        <v>42</v>
      </c>
      <c r="AE56">
        <v>91</v>
      </c>
      <c r="AF56">
        <v>44</v>
      </c>
      <c r="AG56">
        <v>36.340000000000003</v>
      </c>
      <c r="AH56">
        <v>55.67</v>
      </c>
      <c r="AI56">
        <v>55.67</v>
      </c>
      <c r="AJ56">
        <v>27.26</v>
      </c>
      <c r="AK56">
        <v>182</v>
      </c>
      <c r="AL56">
        <v>78</v>
      </c>
      <c r="AM56">
        <v>3.87</v>
      </c>
    </row>
    <row r="57" spans="1:39">
      <c r="A57" t="s">
        <v>99</v>
      </c>
      <c r="B57" s="35">
        <v>106.58</v>
      </c>
      <c r="C57" s="35">
        <v>43.25</v>
      </c>
      <c r="D57" s="94">
        <f t="shared" si="0"/>
        <v>99</v>
      </c>
      <c r="E57" s="35"/>
      <c r="F57" s="35"/>
      <c r="G57" s="35"/>
      <c r="H57" s="35"/>
      <c r="I57" s="35"/>
      <c r="J57" s="38">
        <v>11.73</v>
      </c>
      <c r="K57" s="38">
        <v>11.73</v>
      </c>
      <c r="L57" s="38">
        <v>12.03</v>
      </c>
      <c r="M57">
        <v>70.599999999999994</v>
      </c>
      <c r="N57">
        <v>150.66999999999999</v>
      </c>
      <c r="O57">
        <v>53.29</v>
      </c>
      <c r="P57">
        <v>0</v>
      </c>
      <c r="Q57">
        <v>37.619999999999997</v>
      </c>
      <c r="R57" s="94">
        <v>33</v>
      </c>
      <c r="S57" s="94">
        <v>33</v>
      </c>
      <c r="T57" s="94">
        <v>33</v>
      </c>
      <c r="U57">
        <v>0</v>
      </c>
      <c r="V57">
        <v>113.29</v>
      </c>
      <c r="W57">
        <v>5.77</v>
      </c>
      <c r="X57">
        <v>100</v>
      </c>
      <c r="Y57">
        <v>33.340000000000003</v>
      </c>
      <c r="Z57">
        <v>33.33</v>
      </c>
      <c r="AA57">
        <v>190.6</v>
      </c>
      <c r="AB57">
        <v>38.119999999999997</v>
      </c>
      <c r="AC57">
        <v>78</v>
      </c>
      <c r="AD57">
        <v>39</v>
      </c>
      <c r="AE57">
        <v>91</v>
      </c>
      <c r="AF57">
        <v>44</v>
      </c>
      <c r="AG57">
        <v>36.340000000000003</v>
      </c>
      <c r="AH57">
        <v>59.33</v>
      </c>
      <c r="AI57">
        <v>59.33</v>
      </c>
      <c r="AJ57">
        <v>27.26</v>
      </c>
      <c r="AK57">
        <v>179</v>
      </c>
      <c r="AL57">
        <v>76</v>
      </c>
      <c r="AM57">
        <v>3.87</v>
      </c>
    </row>
    <row r="58" spans="1:39">
      <c r="A58" t="s">
        <v>100</v>
      </c>
      <c r="B58" s="35">
        <v>106.58</v>
      </c>
      <c r="C58" s="35">
        <v>43.25</v>
      </c>
      <c r="D58" s="94">
        <f t="shared" si="0"/>
        <v>99</v>
      </c>
      <c r="E58" s="35"/>
      <c r="F58" s="35"/>
      <c r="G58" s="35"/>
      <c r="H58" s="35"/>
      <c r="I58" s="35"/>
      <c r="J58" s="38">
        <v>11.63</v>
      </c>
      <c r="K58" s="38">
        <v>11.63</v>
      </c>
      <c r="L58" s="38">
        <v>11.93</v>
      </c>
      <c r="M58">
        <v>70.599999999999994</v>
      </c>
      <c r="N58">
        <v>174.4</v>
      </c>
      <c r="O58">
        <v>53.29</v>
      </c>
      <c r="P58">
        <v>0</v>
      </c>
      <c r="Q58">
        <v>38.22</v>
      </c>
      <c r="R58" s="94">
        <v>33</v>
      </c>
      <c r="S58" s="94">
        <v>33</v>
      </c>
      <c r="T58" s="94">
        <v>33</v>
      </c>
      <c r="U58">
        <v>0</v>
      </c>
      <c r="V58">
        <v>107.57</v>
      </c>
      <c r="W58">
        <v>5.77</v>
      </c>
      <c r="X58">
        <v>100</v>
      </c>
      <c r="Y58">
        <v>33.340000000000003</v>
      </c>
      <c r="Z58">
        <v>33.33</v>
      </c>
      <c r="AA58">
        <v>189.89</v>
      </c>
      <c r="AB58">
        <v>37.979999999999997</v>
      </c>
      <c r="AC58">
        <v>77</v>
      </c>
      <c r="AD58">
        <v>38</v>
      </c>
      <c r="AE58">
        <v>90</v>
      </c>
      <c r="AF58">
        <v>43</v>
      </c>
      <c r="AG58">
        <v>36.340000000000003</v>
      </c>
      <c r="AH58">
        <v>63.33</v>
      </c>
      <c r="AI58">
        <v>63.33</v>
      </c>
      <c r="AJ58">
        <v>27.26</v>
      </c>
      <c r="AK58">
        <v>179</v>
      </c>
      <c r="AL58">
        <v>76</v>
      </c>
      <c r="AM58">
        <v>3.87</v>
      </c>
    </row>
    <row r="59" spans="1:39">
      <c r="A59" t="s">
        <v>101</v>
      </c>
      <c r="B59" s="35">
        <v>106.58</v>
      </c>
      <c r="C59" s="35">
        <v>43.25</v>
      </c>
      <c r="D59" s="94">
        <f t="shared" si="0"/>
        <v>99</v>
      </c>
      <c r="E59" s="35"/>
      <c r="F59" s="35"/>
      <c r="G59" s="35"/>
      <c r="H59" s="35"/>
      <c r="I59" s="35"/>
      <c r="J59" s="38">
        <v>11.3</v>
      </c>
      <c r="K59" s="38">
        <v>11.3</v>
      </c>
      <c r="L59" s="38">
        <v>11.58</v>
      </c>
      <c r="M59">
        <v>70.599999999999994</v>
      </c>
      <c r="N59">
        <v>213.16</v>
      </c>
      <c r="O59">
        <v>53.29</v>
      </c>
      <c r="P59">
        <v>0</v>
      </c>
      <c r="Q59">
        <v>39.42</v>
      </c>
      <c r="R59" s="94">
        <v>33</v>
      </c>
      <c r="S59" s="94">
        <v>33</v>
      </c>
      <c r="T59" s="94">
        <v>33</v>
      </c>
      <c r="U59">
        <v>0</v>
      </c>
      <c r="V59">
        <v>107.34</v>
      </c>
      <c r="W59">
        <v>6.15</v>
      </c>
      <c r="X59">
        <v>100</v>
      </c>
      <c r="Y59">
        <v>33.340000000000003</v>
      </c>
      <c r="Z59">
        <v>33.33</v>
      </c>
      <c r="AA59">
        <v>164.21</v>
      </c>
      <c r="AB59">
        <v>32.840000000000003</v>
      </c>
      <c r="AC59">
        <v>70</v>
      </c>
      <c r="AD59">
        <v>37</v>
      </c>
      <c r="AE59">
        <v>89</v>
      </c>
      <c r="AF59">
        <v>43</v>
      </c>
      <c r="AG59">
        <v>36.340000000000003</v>
      </c>
      <c r="AH59">
        <v>41.67</v>
      </c>
      <c r="AI59">
        <v>41.67</v>
      </c>
      <c r="AJ59">
        <v>27.26</v>
      </c>
      <c r="AK59">
        <v>172</v>
      </c>
      <c r="AL59">
        <v>73</v>
      </c>
      <c r="AM59">
        <v>3.87</v>
      </c>
    </row>
    <row r="60" spans="1:39">
      <c r="A60" t="s">
        <v>102</v>
      </c>
      <c r="B60" s="35">
        <v>106.58</v>
      </c>
      <c r="C60" s="35">
        <v>43.25</v>
      </c>
      <c r="D60" s="94">
        <f t="shared" si="0"/>
        <v>99</v>
      </c>
      <c r="E60" s="35"/>
      <c r="F60" s="35"/>
      <c r="G60" s="35"/>
      <c r="H60" s="35"/>
      <c r="I60" s="35"/>
      <c r="J60" s="38">
        <v>10.93</v>
      </c>
      <c r="K60" s="38">
        <v>10.93</v>
      </c>
      <c r="L60" s="38">
        <v>11.21</v>
      </c>
      <c r="M60">
        <v>70.599999999999994</v>
      </c>
      <c r="N60">
        <v>232.54</v>
      </c>
      <c r="O60">
        <v>53.29</v>
      </c>
      <c r="P60">
        <v>0</v>
      </c>
      <c r="Q60">
        <v>42.02</v>
      </c>
      <c r="R60" s="94">
        <v>33</v>
      </c>
      <c r="S60" s="94">
        <v>33</v>
      </c>
      <c r="T60" s="94">
        <v>33</v>
      </c>
      <c r="U60">
        <v>0</v>
      </c>
      <c r="V60">
        <v>103.74</v>
      </c>
      <c r="W60">
        <v>6.15</v>
      </c>
      <c r="X60">
        <v>100</v>
      </c>
      <c r="Y60">
        <v>33.340000000000003</v>
      </c>
      <c r="Z60">
        <v>33.33</v>
      </c>
      <c r="AA60">
        <v>162.59</v>
      </c>
      <c r="AB60">
        <v>32.520000000000003</v>
      </c>
      <c r="AC60">
        <v>67</v>
      </c>
      <c r="AD60">
        <v>35</v>
      </c>
      <c r="AE60">
        <v>88</v>
      </c>
      <c r="AF60">
        <v>42</v>
      </c>
      <c r="AG60">
        <v>36.659999999999997</v>
      </c>
      <c r="AH60">
        <v>41.67</v>
      </c>
      <c r="AI60">
        <v>41.67</v>
      </c>
      <c r="AJ60">
        <v>27.26</v>
      </c>
      <c r="AK60">
        <v>168</v>
      </c>
      <c r="AL60">
        <v>72</v>
      </c>
      <c r="AM60">
        <v>3.87</v>
      </c>
    </row>
    <row r="61" spans="1:39">
      <c r="A61" t="s">
        <v>103</v>
      </c>
      <c r="B61" s="35">
        <v>106.58</v>
      </c>
      <c r="C61" s="35">
        <v>42.5</v>
      </c>
      <c r="D61" s="94">
        <f t="shared" si="0"/>
        <v>99</v>
      </c>
      <c r="E61" s="35"/>
      <c r="F61" s="35"/>
      <c r="G61" s="35"/>
      <c r="H61" s="35"/>
      <c r="I61" s="35"/>
      <c r="J61" s="38">
        <v>12.95</v>
      </c>
      <c r="K61" s="38">
        <v>12.95</v>
      </c>
      <c r="L61" s="38">
        <v>13.27</v>
      </c>
      <c r="M61">
        <v>70.599999999999994</v>
      </c>
      <c r="N61">
        <v>232.54</v>
      </c>
      <c r="O61">
        <v>53.29</v>
      </c>
      <c r="P61">
        <v>0</v>
      </c>
      <c r="Q61">
        <v>42.02</v>
      </c>
      <c r="R61" s="94">
        <v>33</v>
      </c>
      <c r="S61" s="94">
        <v>33</v>
      </c>
      <c r="T61" s="94">
        <v>33</v>
      </c>
      <c r="U61">
        <v>0</v>
      </c>
      <c r="V61">
        <v>98.32</v>
      </c>
      <c r="W61">
        <v>6.15</v>
      </c>
      <c r="X61">
        <v>100</v>
      </c>
      <c r="Y61">
        <v>33.340000000000003</v>
      </c>
      <c r="Z61">
        <v>33.33</v>
      </c>
      <c r="AA61">
        <v>160.5</v>
      </c>
      <c r="AB61">
        <v>32.1</v>
      </c>
      <c r="AC61">
        <v>57</v>
      </c>
      <c r="AD61">
        <v>32</v>
      </c>
      <c r="AE61">
        <v>81</v>
      </c>
      <c r="AF61">
        <v>39</v>
      </c>
      <c r="AG61">
        <v>36.659999999999997</v>
      </c>
      <c r="AH61">
        <v>41.67</v>
      </c>
      <c r="AI61">
        <v>41.67</v>
      </c>
      <c r="AJ61">
        <v>27.26</v>
      </c>
      <c r="AK61">
        <v>165</v>
      </c>
      <c r="AL61">
        <v>70</v>
      </c>
      <c r="AM61">
        <v>3.87</v>
      </c>
    </row>
    <row r="62" spans="1:39">
      <c r="A62" t="s">
        <v>104</v>
      </c>
      <c r="B62" s="35">
        <v>106.58</v>
      </c>
      <c r="C62" s="35">
        <v>38.409999999999997</v>
      </c>
      <c r="D62" s="94">
        <f t="shared" si="0"/>
        <v>99</v>
      </c>
      <c r="E62" s="35"/>
      <c r="F62" s="35"/>
      <c r="G62" s="35"/>
      <c r="H62" s="35"/>
      <c r="I62" s="35"/>
      <c r="J62" s="38">
        <v>12.95</v>
      </c>
      <c r="K62" s="38">
        <v>12.95</v>
      </c>
      <c r="L62" s="38">
        <v>13.27</v>
      </c>
      <c r="M62">
        <v>70.599999999999994</v>
      </c>
      <c r="N62">
        <v>273.95999999999998</v>
      </c>
      <c r="O62">
        <v>53.29</v>
      </c>
      <c r="P62">
        <v>0</v>
      </c>
      <c r="Q62">
        <v>42.02</v>
      </c>
      <c r="R62" s="94">
        <v>33</v>
      </c>
      <c r="S62" s="94">
        <v>33</v>
      </c>
      <c r="T62" s="94">
        <v>33</v>
      </c>
      <c r="U62">
        <v>0</v>
      </c>
      <c r="V62">
        <v>92.71</v>
      </c>
      <c r="W62">
        <v>6.15</v>
      </c>
      <c r="X62">
        <v>100</v>
      </c>
      <c r="Y62">
        <v>33.340000000000003</v>
      </c>
      <c r="Z62">
        <v>33.33</v>
      </c>
      <c r="AA62">
        <v>158.09</v>
      </c>
      <c r="AB62">
        <v>31.62</v>
      </c>
      <c r="AC62">
        <v>53</v>
      </c>
      <c r="AD62">
        <v>30</v>
      </c>
      <c r="AE62">
        <v>79</v>
      </c>
      <c r="AF62">
        <v>38</v>
      </c>
      <c r="AG62">
        <v>36.659999999999997</v>
      </c>
      <c r="AH62">
        <v>41.67</v>
      </c>
      <c r="AI62">
        <v>41.67</v>
      </c>
      <c r="AJ62">
        <v>27.26</v>
      </c>
      <c r="AK62">
        <v>161</v>
      </c>
      <c r="AL62">
        <v>69</v>
      </c>
      <c r="AM62">
        <v>3.87</v>
      </c>
    </row>
    <row r="63" spans="1:39">
      <c r="A63" t="s">
        <v>105</v>
      </c>
      <c r="B63" s="35">
        <v>155.02000000000001</v>
      </c>
      <c r="C63" s="35">
        <v>57.46</v>
      </c>
      <c r="D63" s="94">
        <f t="shared" si="0"/>
        <v>99</v>
      </c>
      <c r="E63" s="35"/>
      <c r="F63" s="35"/>
      <c r="G63" s="35"/>
      <c r="H63" s="35"/>
      <c r="I63" s="35"/>
      <c r="J63" s="38">
        <v>12.51</v>
      </c>
      <c r="K63" s="38">
        <v>12.51</v>
      </c>
      <c r="L63" s="38">
        <v>12.83</v>
      </c>
      <c r="M63">
        <v>70.599999999999994</v>
      </c>
      <c r="N63">
        <v>273.95999999999998</v>
      </c>
      <c r="O63">
        <v>53.29</v>
      </c>
      <c r="P63">
        <v>0</v>
      </c>
      <c r="Q63">
        <v>42.02</v>
      </c>
      <c r="R63" s="94">
        <v>33</v>
      </c>
      <c r="S63" s="94">
        <v>33</v>
      </c>
      <c r="T63" s="94">
        <v>33</v>
      </c>
      <c r="U63">
        <v>0</v>
      </c>
      <c r="V63">
        <v>83.7</v>
      </c>
      <c r="W63">
        <v>6.34</v>
      </c>
      <c r="X63">
        <v>100</v>
      </c>
      <c r="Y63">
        <v>33.340000000000003</v>
      </c>
      <c r="Z63">
        <v>33.33</v>
      </c>
      <c r="AA63">
        <v>154.24</v>
      </c>
      <c r="AB63">
        <v>30.85</v>
      </c>
      <c r="AC63">
        <v>53</v>
      </c>
      <c r="AD63">
        <v>29</v>
      </c>
      <c r="AE63">
        <v>76</v>
      </c>
      <c r="AF63">
        <v>36</v>
      </c>
      <c r="AG63">
        <v>36.659999999999997</v>
      </c>
      <c r="AH63">
        <v>48.33</v>
      </c>
      <c r="AI63">
        <v>48.33</v>
      </c>
      <c r="AJ63">
        <v>29.27</v>
      </c>
      <c r="AK63">
        <v>154</v>
      </c>
      <c r="AL63">
        <v>66</v>
      </c>
      <c r="AM63">
        <v>3.87</v>
      </c>
    </row>
    <row r="64" spans="1:39">
      <c r="A64" t="s">
        <v>106</v>
      </c>
      <c r="B64" s="35">
        <v>168.54</v>
      </c>
      <c r="C64" s="35">
        <v>57.46</v>
      </c>
      <c r="D64" s="94">
        <f t="shared" si="0"/>
        <v>99</v>
      </c>
      <c r="E64" s="35"/>
      <c r="F64" s="35"/>
      <c r="G64" s="35"/>
      <c r="H64" s="35"/>
      <c r="I64" s="35"/>
      <c r="J64" s="38">
        <v>11.7</v>
      </c>
      <c r="K64" s="38">
        <v>11.7</v>
      </c>
      <c r="L64" s="38">
        <v>12</v>
      </c>
      <c r="M64">
        <v>70.599999999999994</v>
      </c>
      <c r="N64">
        <v>273.95999999999998</v>
      </c>
      <c r="O64">
        <v>53.29</v>
      </c>
      <c r="P64">
        <v>0</v>
      </c>
      <c r="Q64">
        <v>42.02</v>
      </c>
      <c r="R64" s="94">
        <v>33</v>
      </c>
      <c r="S64" s="94">
        <v>33</v>
      </c>
      <c r="T64" s="94">
        <v>33</v>
      </c>
      <c r="U64">
        <v>0</v>
      </c>
      <c r="V64">
        <v>77.260000000000005</v>
      </c>
      <c r="W64">
        <v>6.34</v>
      </c>
      <c r="X64">
        <v>100</v>
      </c>
      <c r="Y64">
        <v>33.340000000000003</v>
      </c>
      <c r="Z64">
        <v>33.33</v>
      </c>
      <c r="AA64">
        <v>149.88</v>
      </c>
      <c r="AB64">
        <v>29.98</v>
      </c>
      <c r="AC64">
        <v>53</v>
      </c>
      <c r="AD64">
        <v>29</v>
      </c>
      <c r="AE64">
        <v>71</v>
      </c>
      <c r="AF64">
        <v>34</v>
      </c>
      <c r="AG64">
        <v>36.659999999999997</v>
      </c>
      <c r="AH64">
        <v>48.67</v>
      </c>
      <c r="AI64">
        <v>48.67</v>
      </c>
      <c r="AJ64">
        <v>29.27</v>
      </c>
      <c r="AK64">
        <v>147</v>
      </c>
      <c r="AL64">
        <v>63</v>
      </c>
      <c r="AM64">
        <v>3.87</v>
      </c>
    </row>
    <row r="65" spans="1:39">
      <c r="A65" t="s">
        <v>107</v>
      </c>
      <c r="B65" s="35">
        <v>193.73</v>
      </c>
      <c r="C65" s="35">
        <v>38.4</v>
      </c>
      <c r="D65" s="94">
        <f t="shared" si="0"/>
        <v>99</v>
      </c>
      <c r="E65" s="35"/>
      <c r="F65" s="35"/>
      <c r="G65" s="35"/>
      <c r="H65" s="35"/>
      <c r="I65" s="35"/>
      <c r="J65" s="38">
        <v>10.82</v>
      </c>
      <c r="K65" s="38">
        <v>10.82</v>
      </c>
      <c r="L65" s="38">
        <v>11.09</v>
      </c>
      <c r="M65">
        <v>70.599999999999994</v>
      </c>
      <c r="N65">
        <v>273.95999999999998</v>
      </c>
      <c r="O65">
        <v>53.29</v>
      </c>
      <c r="P65">
        <v>0</v>
      </c>
      <c r="Q65">
        <v>42.02</v>
      </c>
      <c r="R65" s="94">
        <v>33</v>
      </c>
      <c r="S65" s="94">
        <v>33</v>
      </c>
      <c r="T65" s="94">
        <v>33</v>
      </c>
      <c r="U65">
        <v>0</v>
      </c>
      <c r="V65">
        <v>70.58</v>
      </c>
      <c r="W65">
        <v>6.34</v>
      </c>
      <c r="X65">
        <v>100</v>
      </c>
      <c r="Y65">
        <v>33.340000000000003</v>
      </c>
      <c r="Z65">
        <v>33.33</v>
      </c>
      <c r="AA65">
        <v>143.72999999999999</v>
      </c>
      <c r="AB65">
        <v>28.74</v>
      </c>
      <c r="AC65">
        <v>47</v>
      </c>
      <c r="AD65">
        <v>25</v>
      </c>
      <c r="AE65">
        <v>66</v>
      </c>
      <c r="AF65">
        <v>32</v>
      </c>
      <c r="AG65">
        <v>36.659999999999997</v>
      </c>
      <c r="AH65">
        <v>49</v>
      </c>
      <c r="AI65">
        <v>49</v>
      </c>
      <c r="AJ65">
        <v>29.27</v>
      </c>
      <c r="AK65">
        <v>137</v>
      </c>
      <c r="AL65">
        <v>58</v>
      </c>
      <c r="AM65">
        <v>3.87</v>
      </c>
    </row>
    <row r="66" spans="1:39">
      <c r="A66" t="s">
        <v>108</v>
      </c>
      <c r="B66" s="35">
        <v>213.11</v>
      </c>
      <c r="C66" s="35">
        <v>38.4</v>
      </c>
      <c r="D66" s="94">
        <f t="shared" si="0"/>
        <v>99</v>
      </c>
      <c r="E66" s="35"/>
      <c r="F66" s="35"/>
      <c r="G66" s="35"/>
      <c r="H66" s="35"/>
      <c r="I66" s="35"/>
      <c r="J66" s="38">
        <v>10.01</v>
      </c>
      <c r="K66" s="38">
        <v>10.01</v>
      </c>
      <c r="L66" s="38">
        <v>10.26</v>
      </c>
      <c r="M66">
        <v>70.599999999999994</v>
      </c>
      <c r="N66">
        <v>273.95999999999998</v>
      </c>
      <c r="O66">
        <v>53.29</v>
      </c>
      <c r="P66">
        <v>0</v>
      </c>
      <c r="Q66">
        <v>42.02</v>
      </c>
      <c r="R66" s="94">
        <v>33</v>
      </c>
      <c r="S66" s="94">
        <v>33</v>
      </c>
      <c r="T66" s="94">
        <v>33</v>
      </c>
      <c r="U66">
        <v>0</v>
      </c>
      <c r="V66">
        <v>63.82</v>
      </c>
      <c r="W66">
        <v>6.34</v>
      </c>
      <c r="X66">
        <v>100</v>
      </c>
      <c r="Y66">
        <v>33.340000000000003</v>
      </c>
      <c r="Z66">
        <v>33.33</v>
      </c>
      <c r="AA66">
        <v>136.05000000000001</v>
      </c>
      <c r="AB66">
        <v>27.21</v>
      </c>
      <c r="AC66">
        <v>43</v>
      </c>
      <c r="AD66">
        <v>23</v>
      </c>
      <c r="AE66">
        <v>61</v>
      </c>
      <c r="AF66">
        <v>29</v>
      </c>
      <c r="AG66">
        <v>36.659999999999997</v>
      </c>
      <c r="AH66">
        <v>49.67</v>
      </c>
      <c r="AI66">
        <v>49.67</v>
      </c>
      <c r="AJ66">
        <v>29.27</v>
      </c>
      <c r="AK66">
        <v>126</v>
      </c>
      <c r="AL66">
        <v>54</v>
      </c>
      <c r="AM66">
        <v>3.87</v>
      </c>
    </row>
    <row r="67" spans="1:39">
      <c r="A67" t="s">
        <v>109</v>
      </c>
      <c r="B67" s="35">
        <v>228.25</v>
      </c>
      <c r="C67" s="35">
        <v>38.4</v>
      </c>
      <c r="D67" s="94">
        <f t="shared" si="0"/>
        <v>99</v>
      </c>
      <c r="E67" s="35"/>
      <c r="F67" s="35"/>
      <c r="G67" s="35"/>
      <c r="H67" s="35"/>
      <c r="I67" s="35"/>
      <c r="J67" s="38">
        <v>9.2799999999999994</v>
      </c>
      <c r="K67" s="38">
        <v>9.2799999999999994</v>
      </c>
      <c r="L67" s="38">
        <v>9.51</v>
      </c>
      <c r="M67">
        <v>70.599999999999994</v>
      </c>
      <c r="N67">
        <v>273.95999999999998</v>
      </c>
      <c r="O67">
        <v>53.29</v>
      </c>
      <c r="P67">
        <v>0</v>
      </c>
      <c r="Q67">
        <v>42.02</v>
      </c>
      <c r="R67" s="94">
        <v>33</v>
      </c>
      <c r="S67" s="94">
        <v>33</v>
      </c>
      <c r="T67" s="94">
        <v>33</v>
      </c>
      <c r="U67">
        <v>0</v>
      </c>
      <c r="V67">
        <v>56.85</v>
      </c>
      <c r="W67">
        <v>6.62</v>
      </c>
      <c r="X67">
        <v>100</v>
      </c>
      <c r="Y67">
        <v>33.340000000000003</v>
      </c>
      <c r="Z67">
        <v>33.33</v>
      </c>
      <c r="AA67">
        <v>127.47</v>
      </c>
      <c r="AB67">
        <v>25.49</v>
      </c>
      <c r="AC67">
        <v>42</v>
      </c>
      <c r="AD67">
        <v>22</v>
      </c>
      <c r="AE67">
        <v>53</v>
      </c>
      <c r="AF67">
        <v>25</v>
      </c>
      <c r="AG67">
        <v>36.659999999999997</v>
      </c>
      <c r="AH67">
        <v>50</v>
      </c>
      <c r="AI67">
        <v>50</v>
      </c>
      <c r="AJ67">
        <v>29.27</v>
      </c>
      <c r="AK67">
        <v>110</v>
      </c>
      <c r="AL67">
        <v>47</v>
      </c>
      <c r="AM67">
        <v>3.87</v>
      </c>
    </row>
    <row r="68" spans="1:39">
      <c r="A68" t="s">
        <v>110</v>
      </c>
      <c r="B68" s="35">
        <v>228.25</v>
      </c>
      <c r="C68" s="35">
        <v>57.41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8.27</v>
      </c>
      <c r="K68" s="38">
        <v>8.27</v>
      </c>
      <c r="L68" s="38">
        <v>8.48</v>
      </c>
      <c r="M68">
        <v>70.599999999999994</v>
      </c>
      <c r="N68">
        <v>273.95999999999998</v>
      </c>
      <c r="O68">
        <v>53.29</v>
      </c>
      <c r="P68">
        <v>0</v>
      </c>
      <c r="Q68">
        <v>42.02</v>
      </c>
      <c r="R68" s="94">
        <v>33</v>
      </c>
      <c r="S68" s="94">
        <v>33</v>
      </c>
      <c r="T68" s="94">
        <v>33</v>
      </c>
      <c r="U68">
        <v>0</v>
      </c>
      <c r="V68">
        <v>49.66</v>
      </c>
      <c r="W68">
        <v>6.62</v>
      </c>
      <c r="X68">
        <v>100</v>
      </c>
      <c r="Y68">
        <v>33.340000000000003</v>
      </c>
      <c r="Z68">
        <v>33.33</v>
      </c>
      <c r="AA68">
        <v>118.82</v>
      </c>
      <c r="AB68">
        <v>23.76</v>
      </c>
      <c r="AC68">
        <v>40</v>
      </c>
      <c r="AD68">
        <v>20</v>
      </c>
      <c r="AE68">
        <v>47</v>
      </c>
      <c r="AF68">
        <v>23</v>
      </c>
      <c r="AG68">
        <v>36.659999999999997</v>
      </c>
      <c r="AH68">
        <v>50.33</v>
      </c>
      <c r="AI68">
        <v>50.33</v>
      </c>
      <c r="AJ68">
        <v>29.27</v>
      </c>
      <c r="AK68">
        <v>99</v>
      </c>
      <c r="AL68">
        <v>43</v>
      </c>
      <c r="AM68">
        <v>3.87</v>
      </c>
    </row>
    <row r="69" spans="1:39">
      <c r="A69" t="s">
        <v>111</v>
      </c>
      <c r="B69" s="35">
        <v>167.57</v>
      </c>
      <c r="C69" s="35">
        <v>37.799999999999997</v>
      </c>
      <c r="D69" s="94">
        <f t="shared" si="1"/>
        <v>99</v>
      </c>
      <c r="E69" s="35"/>
      <c r="F69" s="35"/>
      <c r="G69" s="35"/>
      <c r="H69" s="35"/>
      <c r="I69" s="35"/>
      <c r="J69" s="38">
        <v>7.45</v>
      </c>
      <c r="K69" s="38">
        <v>7.45</v>
      </c>
      <c r="L69" s="38">
        <v>7.64</v>
      </c>
      <c r="M69">
        <v>70.599999999999994</v>
      </c>
      <c r="N69">
        <v>273.95999999999998</v>
      </c>
      <c r="O69">
        <v>53.29</v>
      </c>
      <c r="P69">
        <v>0</v>
      </c>
      <c r="Q69">
        <v>42.02</v>
      </c>
      <c r="R69" s="94">
        <v>33</v>
      </c>
      <c r="S69" s="94">
        <v>33</v>
      </c>
      <c r="T69" s="94">
        <v>33</v>
      </c>
      <c r="U69">
        <v>0</v>
      </c>
      <c r="V69">
        <v>42.93</v>
      </c>
      <c r="W69">
        <v>6.62</v>
      </c>
      <c r="X69">
        <v>100</v>
      </c>
      <c r="Y69">
        <v>33.340000000000003</v>
      </c>
      <c r="Z69">
        <v>33.33</v>
      </c>
      <c r="AA69">
        <v>109.79</v>
      </c>
      <c r="AB69">
        <v>21.96</v>
      </c>
      <c r="AC69">
        <v>38</v>
      </c>
      <c r="AD69">
        <v>19</v>
      </c>
      <c r="AE69">
        <v>43</v>
      </c>
      <c r="AF69">
        <v>20</v>
      </c>
      <c r="AG69">
        <v>25</v>
      </c>
      <c r="AH69">
        <v>51.67</v>
      </c>
      <c r="AI69">
        <v>51.67</v>
      </c>
      <c r="AJ69">
        <v>29.77</v>
      </c>
      <c r="AK69">
        <v>85</v>
      </c>
      <c r="AL69">
        <v>37</v>
      </c>
      <c r="AM69">
        <v>3.87</v>
      </c>
    </row>
    <row r="70" spans="1:39">
      <c r="A70" t="s">
        <v>112</v>
      </c>
      <c r="B70" s="35">
        <v>167.57</v>
      </c>
      <c r="C70" s="35">
        <v>37.799999999999997</v>
      </c>
      <c r="D70" s="94">
        <f t="shared" si="1"/>
        <v>89</v>
      </c>
      <c r="E70" s="35"/>
      <c r="F70" s="35"/>
      <c r="G70" s="35"/>
      <c r="H70" s="35"/>
      <c r="I70" s="35"/>
      <c r="J70" s="38">
        <v>6.42</v>
      </c>
      <c r="K70" s="38">
        <v>6.42</v>
      </c>
      <c r="L70" s="38">
        <v>6.58</v>
      </c>
      <c r="M70">
        <v>70.599999999999994</v>
      </c>
      <c r="N70">
        <v>273.95999999999998</v>
      </c>
      <c r="O70">
        <v>53.29</v>
      </c>
      <c r="P70">
        <v>0</v>
      </c>
      <c r="Q70">
        <v>42.02</v>
      </c>
      <c r="R70" s="94">
        <v>33</v>
      </c>
      <c r="S70" s="94">
        <v>23</v>
      </c>
      <c r="T70" s="94">
        <v>33</v>
      </c>
      <c r="U70">
        <v>0</v>
      </c>
      <c r="V70">
        <v>35.700000000000003</v>
      </c>
      <c r="W70">
        <v>6.62</v>
      </c>
      <c r="X70">
        <v>100</v>
      </c>
      <c r="Y70">
        <v>33.340000000000003</v>
      </c>
      <c r="Z70">
        <v>33.33</v>
      </c>
      <c r="AA70">
        <v>99.03</v>
      </c>
      <c r="AB70">
        <v>19.8</v>
      </c>
      <c r="AC70">
        <v>33</v>
      </c>
      <c r="AD70">
        <v>16</v>
      </c>
      <c r="AE70">
        <v>36</v>
      </c>
      <c r="AF70">
        <v>17</v>
      </c>
      <c r="AG70">
        <v>25</v>
      </c>
      <c r="AH70">
        <v>52.67</v>
      </c>
      <c r="AI70">
        <v>52.67</v>
      </c>
      <c r="AJ70">
        <v>29.77</v>
      </c>
      <c r="AK70">
        <v>74</v>
      </c>
      <c r="AL70">
        <v>31</v>
      </c>
      <c r="AM70">
        <v>3.87</v>
      </c>
    </row>
    <row r="71" spans="1:39">
      <c r="A71" t="s">
        <v>113</v>
      </c>
      <c r="B71" s="35">
        <v>180.17</v>
      </c>
      <c r="C71" s="35">
        <v>37.799999999999997</v>
      </c>
      <c r="D71" s="94">
        <f t="shared" si="1"/>
        <v>82</v>
      </c>
      <c r="E71" s="35"/>
      <c r="F71" s="35"/>
      <c r="G71" s="35"/>
      <c r="H71" s="35"/>
      <c r="I71" s="35"/>
      <c r="J71" s="38">
        <v>5.27</v>
      </c>
      <c r="K71" s="38">
        <v>5.27</v>
      </c>
      <c r="L71" s="38">
        <v>5.41</v>
      </c>
      <c r="M71">
        <v>70.599999999999994</v>
      </c>
      <c r="N71">
        <v>273.95999999999998</v>
      </c>
      <c r="O71">
        <v>53.29</v>
      </c>
      <c r="P71">
        <v>0</v>
      </c>
      <c r="Q71">
        <v>42.02</v>
      </c>
      <c r="R71" s="94">
        <v>33</v>
      </c>
      <c r="S71" s="94">
        <v>16</v>
      </c>
      <c r="T71" s="94">
        <v>33</v>
      </c>
      <c r="U71">
        <v>0</v>
      </c>
      <c r="V71">
        <v>28.72</v>
      </c>
      <c r="W71">
        <v>6.9</v>
      </c>
      <c r="X71">
        <v>87.5</v>
      </c>
      <c r="Y71">
        <v>29.16</v>
      </c>
      <c r="Z71">
        <v>29.17</v>
      </c>
      <c r="AA71">
        <v>87.53</v>
      </c>
      <c r="AB71">
        <v>17.5</v>
      </c>
      <c r="AC71">
        <v>29</v>
      </c>
      <c r="AD71">
        <v>15</v>
      </c>
      <c r="AE71">
        <v>33</v>
      </c>
      <c r="AF71">
        <v>16</v>
      </c>
      <c r="AG71">
        <v>25.34</v>
      </c>
      <c r="AH71">
        <v>53.33</v>
      </c>
      <c r="AI71">
        <v>53.33</v>
      </c>
      <c r="AJ71">
        <v>29.27</v>
      </c>
      <c r="AK71">
        <v>70</v>
      </c>
      <c r="AL71">
        <v>30</v>
      </c>
      <c r="AM71">
        <v>3.87</v>
      </c>
    </row>
    <row r="72" spans="1:39">
      <c r="A72" t="s">
        <v>114</v>
      </c>
      <c r="B72" s="35">
        <v>197.61</v>
      </c>
      <c r="C72" s="35">
        <v>37.799999999999997</v>
      </c>
      <c r="D72" s="94">
        <f t="shared" si="1"/>
        <v>67.900000000000006</v>
      </c>
      <c r="E72" s="35"/>
      <c r="F72" s="35"/>
      <c r="G72" s="35"/>
      <c r="H72" s="35"/>
      <c r="I72" s="35"/>
      <c r="J72" s="38">
        <v>4.32</v>
      </c>
      <c r="K72" s="38">
        <v>4.32</v>
      </c>
      <c r="L72" s="38">
        <v>4.42</v>
      </c>
      <c r="M72">
        <v>70.599999999999994</v>
      </c>
      <c r="N72">
        <v>273.95999999999998</v>
      </c>
      <c r="O72">
        <v>53.29</v>
      </c>
      <c r="P72">
        <v>0</v>
      </c>
      <c r="Q72">
        <v>42.02</v>
      </c>
      <c r="R72" s="94">
        <v>33</v>
      </c>
      <c r="S72" s="94">
        <v>8</v>
      </c>
      <c r="T72" s="94">
        <v>26.9</v>
      </c>
      <c r="U72">
        <v>0</v>
      </c>
      <c r="V72">
        <v>21.98</v>
      </c>
      <c r="W72">
        <v>6.9</v>
      </c>
      <c r="X72">
        <v>88.5</v>
      </c>
      <c r="Y72">
        <v>29.5</v>
      </c>
      <c r="Z72">
        <v>29.5</v>
      </c>
      <c r="AA72">
        <v>74.760000000000005</v>
      </c>
      <c r="AB72">
        <v>14.95</v>
      </c>
      <c r="AC72">
        <v>26</v>
      </c>
      <c r="AD72">
        <v>12</v>
      </c>
      <c r="AE72">
        <v>27</v>
      </c>
      <c r="AF72">
        <v>13</v>
      </c>
      <c r="AG72">
        <v>25.66</v>
      </c>
      <c r="AH72">
        <v>53.33</v>
      </c>
      <c r="AI72">
        <v>53.33</v>
      </c>
      <c r="AJ72">
        <v>29.27</v>
      </c>
      <c r="AK72">
        <v>56</v>
      </c>
      <c r="AL72">
        <v>24</v>
      </c>
      <c r="AM72">
        <v>3.87</v>
      </c>
    </row>
    <row r="73" spans="1:39">
      <c r="A73" t="s">
        <v>115</v>
      </c>
      <c r="B73" s="35">
        <v>190.82</v>
      </c>
      <c r="C73" s="35">
        <v>37.81</v>
      </c>
      <c r="D73" s="94">
        <f t="shared" si="1"/>
        <v>56.67</v>
      </c>
      <c r="E73" s="35"/>
      <c r="F73" s="35"/>
      <c r="G73" s="35"/>
      <c r="H73" s="35"/>
      <c r="I73" s="35"/>
      <c r="J73" s="38">
        <v>3.26</v>
      </c>
      <c r="K73" s="38">
        <v>3.26</v>
      </c>
      <c r="L73" s="38">
        <v>3.34</v>
      </c>
      <c r="M73">
        <v>70.599999999999994</v>
      </c>
      <c r="N73">
        <v>273.95999999999998</v>
      </c>
      <c r="O73">
        <v>53.29</v>
      </c>
      <c r="P73">
        <v>0</v>
      </c>
      <c r="Q73">
        <v>43.02</v>
      </c>
      <c r="R73" s="94">
        <v>32.24</v>
      </c>
      <c r="S73" s="94">
        <v>3</v>
      </c>
      <c r="T73" s="94">
        <v>21.43</v>
      </c>
      <c r="U73">
        <v>0</v>
      </c>
      <c r="V73">
        <v>15.33</v>
      </c>
      <c r="W73">
        <v>6.9</v>
      </c>
      <c r="X73">
        <v>89.5</v>
      </c>
      <c r="Y73">
        <v>29.84</v>
      </c>
      <c r="Z73">
        <v>29.83</v>
      </c>
      <c r="AA73">
        <v>61.96</v>
      </c>
      <c r="AB73">
        <v>12.39</v>
      </c>
      <c r="AC73">
        <v>19</v>
      </c>
      <c r="AD73">
        <v>9</v>
      </c>
      <c r="AE73">
        <v>20</v>
      </c>
      <c r="AF73">
        <v>10</v>
      </c>
      <c r="AG73">
        <v>16.66</v>
      </c>
      <c r="AH73">
        <v>53.33</v>
      </c>
      <c r="AI73">
        <v>53.33</v>
      </c>
      <c r="AJ73">
        <v>28.77</v>
      </c>
      <c r="AK73">
        <v>42</v>
      </c>
      <c r="AL73">
        <v>18</v>
      </c>
      <c r="AM73">
        <v>3.87</v>
      </c>
    </row>
    <row r="74" spans="1:39">
      <c r="A74" t="s">
        <v>116</v>
      </c>
      <c r="B74" s="35">
        <v>206.33</v>
      </c>
      <c r="C74" s="35">
        <v>37.81</v>
      </c>
      <c r="D74" s="94">
        <f t="shared" si="1"/>
        <v>38.46</v>
      </c>
      <c r="E74" s="35"/>
      <c r="F74" s="35"/>
      <c r="G74" s="35"/>
      <c r="H74" s="35"/>
      <c r="I74" s="35"/>
      <c r="J74" s="38">
        <v>2.4</v>
      </c>
      <c r="K74" s="38">
        <v>2.4</v>
      </c>
      <c r="L74" s="38">
        <v>2.4700000000000002</v>
      </c>
      <c r="M74">
        <v>70.599999999999994</v>
      </c>
      <c r="N74">
        <v>273.95999999999998</v>
      </c>
      <c r="O74">
        <v>53.29</v>
      </c>
      <c r="P74">
        <v>0</v>
      </c>
      <c r="Q74">
        <v>43.02</v>
      </c>
      <c r="R74" s="94">
        <v>21.8</v>
      </c>
      <c r="S74" s="94">
        <v>0</v>
      </c>
      <c r="T74" s="94">
        <v>16.66</v>
      </c>
      <c r="U74">
        <v>0</v>
      </c>
      <c r="V74">
        <v>9.1999999999999993</v>
      </c>
      <c r="W74">
        <v>6.9</v>
      </c>
      <c r="X74">
        <v>91.5</v>
      </c>
      <c r="Y74">
        <v>30.5</v>
      </c>
      <c r="Z74">
        <v>30.5</v>
      </c>
      <c r="AA74">
        <v>48.28</v>
      </c>
      <c r="AB74">
        <v>9.66</v>
      </c>
      <c r="AC74">
        <v>15</v>
      </c>
      <c r="AD74">
        <v>7</v>
      </c>
      <c r="AE74">
        <v>15</v>
      </c>
      <c r="AF74">
        <v>7</v>
      </c>
      <c r="AG74">
        <v>17.66</v>
      </c>
      <c r="AH74">
        <v>53.33</v>
      </c>
      <c r="AI74">
        <v>53.33</v>
      </c>
      <c r="AJ74">
        <v>28.77</v>
      </c>
      <c r="AK74">
        <v>32</v>
      </c>
      <c r="AL74">
        <v>13</v>
      </c>
      <c r="AM74">
        <v>3.87</v>
      </c>
    </row>
    <row r="75" spans="1:39">
      <c r="A75" t="s">
        <v>117</v>
      </c>
      <c r="B75" s="35">
        <v>200.51</v>
      </c>
      <c r="C75" s="35">
        <v>56.2</v>
      </c>
      <c r="D75" s="94">
        <f t="shared" si="1"/>
        <v>0</v>
      </c>
      <c r="E75" s="35"/>
      <c r="F75" s="35"/>
      <c r="G75" s="35"/>
      <c r="H75" s="35"/>
      <c r="I75" s="35"/>
      <c r="J75" s="38">
        <v>1.83</v>
      </c>
      <c r="K75" s="38">
        <v>1.83</v>
      </c>
      <c r="L75" s="38">
        <v>1.88</v>
      </c>
      <c r="M75">
        <v>70.599999999999994</v>
      </c>
      <c r="N75">
        <v>273.95999999999998</v>
      </c>
      <c r="O75">
        <v>53.29</v>
      </c>
      <c r="P75">
        <v>0</v>
      </c>
      <c r="Q75">
        <v>43.02</v>
      </c>
      <c r="R75" s="94">
        <v>0</v>
      </c>
      <c r="S75" s="94">
        <v>0</v>
      </c>
      <c r="T75" s="94">
        <v>0</v>
      </c>
      <c r="U75">
        <v>0</v>
      </c>
      <c r="V75">
        <v>4.45</v>
      </c>
      <c r="W75">
        <v>7.17</v>
      </c>
      <c r="X75">
        <v>93</v>
      </c>
      <c r="Y75">
        <v>31</v>
      </c>
      <c r="Z75">
        <v>31</v>
      </c>
      <c r="AA75">
        <v>36.090000000000003</v>
      </c>
      <c r="AB75">
        <v>7.22</v>
      </c>
      <c r="AC75">
        <v>12</v>
      </c>
      <c r="AD75">
        <v>7</v>
      </c>
      <c r="AE75">
        <v>7</v>
      </c>
      <c r="AF75">
        <v>3</v>
      </c>
      <c r="AG75">
        <v>18.34</v>
      </c>
      <c r="AH75">
        <v>56</v>
      </c>
      <c r="AI75">
        <v>56</v>
      </c>
      <c r="AJ75">
        <v>29.77</v>
      </c>
      <c r="AK75">
        <v>21</v>
      </c>
      <c r="AL75">
        <v>9</v>
      </c>
      <c r="AM75">
        <v>3.87</v>
      </c>
    </row>
    <row r="76" spans="1:39">
      <c r="A76" t="s">
        <v>118</v>
      </c>
      <c r="B76" s="35">
        <v>146.30000000000001</v>
      </c>
      <c r="C76" s="35">
        <v>56.2</v>
      </c>
      <c r="D76" s="94">
        <f t="shared" si="1"/>
        <v>0</v>
      </c>
      <c r="E76" s="35"/>
      <c r="F76" s="35"/>
      <c r="G76" s="35"/>
      <c r="H76" s="35"/>
      <c r="I76" s="35"/>
      <c r="J76" s="38">
        <v>1.35</v>
      </c>
      <c r="K76" s="38">
        <v>1.35</v>
      </c>
      <c r="L76" s="38">
        <v>1.38</v>
      </c>
      <c r="M76">
        <v>70.599999999999994</v>
      </c>
      <c r="N76">
        <v>273.95999999999998</v>
      </c>
      <c r="O76">
        <v>53.29</v>
      </c>
      <c r="P76">
        <v>0</v>
      </c>
      <c r="Q76">
        <v>43.02</v>
      </c>
      <c r="R76" s="94">
        <v>0</v>
      </c>
      <c r="S76" s="94">
        <v>0</v>
      </c>
      <c r="T76" s="94">
        <v>0</v>
      </c>
      <c r="U76">
        <v>0</v>
      </c>
      <c r="V76">
        <v>1.51</v>
      </c>
      <c r="W76">
        <v>7.17</v>
      </c>
      <c r="X76">
        <v>94.5</v>
      </c>
      <c r="Y76">
        <v>31.5</v>
      </c>
      <c r="Z76">
        <v>31.5</v>
      </c>
      <c r="AA76">
        <v>25.16</v>
      </c>
      <c r="AB76">
        <v>5.03</v>
      </c>
      <c r="AC76">
        <v>8</v>
      </c>
      <c r="AD76">
        <v>5</v>
      </c>
      <c r="AE76">
        <v>3</v>
      </c>
      <c r="AF76">
        <v>2</v>
      </c>
      <c r="AG76">
        <v>18.66</v>
      </c>
      <c r="AH76">
        <v>58.67</v>
      </c>
      <c r="AI76">
        <v>58.67</v>
      </c>
      <c r="AJ76">
        <v>29.77</v>
      </c>
      <c r="AK76">
        <v>14</v>
      </c>
      <c r="AL76">
        <v>6</v>
      </c>
      <c r="AM76">
        <v>3.87</v>
      </c>
    </row>
    <row r="77" spans="1:39">
      <c r="A77" t="s">
        <v>119</v>
      </c>
      <c r="B77" s="35">
        <v>139.52000000000001</v>
      </c>
      <c r="C77" s="35">
        <v>56.2</v>
      </c>
      <c r="D77" s="94">
        <f t="shared" si="1"/>
        <v>0</v>
      </c>
      <c r="E77" s="35"/>
      <c r="F77" s="35"/>
      <c r="G77" s="35"/>
      <c r="H77" s="35"/>
      <c r="I77" s="35"/>
      <c r="J77" s="38">
        <v>0.64</v>
      </c>
      <c r="K77" s="38">
        <v>0.64</v>
      </c>
      <c r="L77" s="38">
        <v>0.66</v>
      </c>
      <c r="M77">
        <v>70.599999999999994</v>
      </c>
      <c r="N77">
        <v>273.95999999999998</v>
      </c>
      <c r="O77">
        <v>53.29</v>
      </c>
      <c r="P77">
        <v>0</v>
      </c>
      <c r="Q77">
        <v>43.02</v>
      </c>
      <c r="R77" s="94">
        <v>0</v>
      </c>
      <c r="S77" s="94">
        <v>0</v>
      </c>
      <c r="T77" s="94">
        <v>0</v>
      </c>
      <c r="U77">
        <v>0</v>
      </c>
      <c r="V77">
        <v>7.0000000000000007E-2</v>
      </c>
      <c r="W77">
        <v>7.17</v>
      </c>
      <c r="X77">
        <v>96.5</v>
      </c>
      <c r="Y77">
        <v>32.159999999999997</v>
      </c>
      <c r="Z77">
        <v>32.17</v>
      </c>
      <c r="AA77">
        <v>16.63</v>
      </c>
      <c r="AB77">
        <v>3.33</v>
      </c>
      <c r="AC77">
        <v>6</v>
      </c>
      <c r="AD77">
        <v>3</v>
      </c>
      <c r="AE77">
        <v>1</v>
      </c>
      <c r="AF77">
        <v>1</v>
      </c>
      <c r="AG77">
        <v>19.34</v>
      </c>
      <c r="AH77">
        <v>60</v>
      </c>
      <c r="AI77">
        <v>60</v>
      </c>
      <c r="AJ77">
        <v>29.77</v>
      </c>
      <c r="AK77">
        <v>11</v>
      </c>
      <c r="AL77">
        <v>4</v>
      </c>
      <c r="AM77">
        <v>3.87</v>
      </c>
    </row>
    <row r="78" spans="1:39">
      <c r="A78" t="s">
        <v>120</v>
      </c>
      <c r="B78" s="35">
        <v>139.52000000000001</v>
      </c>
      <c r="C78" s="35">
        <v>56.2</v>
      </c>
      <c r="D78" s="94">
        <f t="shared" si="1"/>
        <v>0</v>
      </c>
      <c r="E78" s="35"/>
      <c r="F78" s="35"/>
      <c r="G78" s="35"/>
      <c r="H78" s="35"/>
      <c r="I78" s="35"/>
      <c r="J78" s="38">
        <v>0.38</v>
      </c>
      <c r="K78" s="38">
        <v>0.38</v>
      </c>
      <c r="L78" s="38">
        <v>0.39</v>
      </c>
      <c r="M78">
        <v>70.599999999999994</v>
      </c>
      <c r="N78">
        <v>273.95999999999998</v>
      </c>
      <c r="O78">
        <v>53.29</v>
      </c>
      <c r="P78">
        <v>0</v>
      </c>
      <c r="Q78">
        <v>43.02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7.17</v>
      </c>
      <c r="X78">
        <v>99</v>
      </c>
      <c r="Y78">
        <v>33</v>
      </c>
      <c r="Z78">
        <v>33</v>
      </c>
      <c r="AA78">
        <v>9.6300000000000008</v>
      </c>
      <c r="AB78">
        <v>1.92</v>
      </c>
      <c r="AC78">
        <v>4</v>
      </c>
      <c r="AD78">
        <v>2</v>
      </c>
      <c r="AE78">
        <v>0</v>
      </c>
      <c r="AF78">
        <v>0</v>
      </c>
      <c r="AG78">
        <v>20</v>
      </c>
      <c r="AH78">
        <v>61.67</v>
      </c>
      <c r="AI78">
        <v>61.67</v>
      </c>
      <c r="AJ78">
        <v>29.77</v>
      </c>
      <c r="AK78">
        <v>7</v>
      </c>
      <c r="AL78">
        <v>3</v>
      </c>
      <c r="AM78">
        <v>3.87</v>
      </c>
    </row>
    <row r="79" spans="1:39">
      <c r="A79" t="s">
        <v>121</v>
      </c>
      <c r="B79" s="35">
        <v>263.06</v>
      </c>
      <c r="C79" s="35">
        <v>65.89</v>
      </c>
      <c r="D79" s="94">
        <f t="shared" si="1"/>
        <v>0</v>
      </c>
      <c r="E79" s="35"/>
      <c r="F79" s="35"/>
      <c r="G79" s="35"/>
      <c r="H79" s="35"/>
      <c r="I79" s="35"/>
      <c r="J79" s="38">
        <v>7.0000000000000007E-2</v>
      </c>
      <c r="K79" s="38">
        <v>7.0000000000000007E-2</v>
      </c>
      <c r="L79" s="38">
        <v>7.0000000000000007E-2</v>
      </c>
      <c r="M79">
        <v>70.599999999999994</v>
      </c>
      <c r="N79">
        <v>273.95999999999998</v>
      </c>
      <c r="O79">
        <v>100.94</v>
      </c>
      <c r="P79">
        <v>0</v>
      </c>
      <c r="Q79">
        <v>43.02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7.17</v>
      </c>
      <c r="X79">
        <v>100</v>
      </c>
      <c r="Y79">
        <v>33.340000000000003</v>
      </c>
      <c r="Z79">
        <v>33.33</v>
      </c>
      <c r="AA79">
        <v>5.0599999999999996</v>
      </c>
      <c r="AB79">
        <v>1.01</v>
      </c>
      <c r="AC79">
        <v>2</v>
      </c>
      <c r="AD79">
        <v>1</v>
      </c>
      <c r="AE79">
        <v>0</v>
      </c>
      <c r="AF79">
        <v>0</v>
      </c>
      <c r="AG79">
        <v>21</v>
      </c>
      <c r="AH79">
        <v>63.33</v>
      </c>
      <c r="AI79">
        <v>63.33</v>
      </c>
      <c r="AJ79">
        <v>29.27</v>
      </c>
      <c r="AK79">
        <v>4</v>
      </c>
      <c r="AL79">
        <v>1</v>
      </c>
      <c r="AM79">
        <v>3.87</v>
      </c>
    </row>
    <row r="80" spans="1:39">
      <c r="A80" t="s">
        <v>122</v>
      </c>
      <c r="B80" s="35">
        <v>263.06</v>
      </c>
      <c r="C80" s="35">
        <v>65.89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70.599999999999994</v>
      </c>
      <c r="N80">
        <v>273.95999999999998</v>
      </c>
      <c r="O80">
        <v>100.94</v>
      </c>
      <c r="P80">
        <v>0</v>
      </c>
      <c r="Q80">
        <v>43.02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7.17</v>
      </c>
      <c r="X80">
        <v>100</v>
      </c>
      <c r="Y80">
        <v>33.340000000000003</v>
      </c>
      <c r="Z80">
        <v>33.33</v>
      </c>
      <c r="AA80">
        <v>0</v>
      </c>
      <c r="AB80">
        <v>0</v>
      </c>
      <c r="AC80">
        <v>1</v>
      </c>
      <c r="AD80">
        <v>0</v>
      </c>
      <c r="AE80">
        <v>0</v>
      </c>
      <c r="AF80">
        <v>0</v>
      </c>
      <c r="AG80">
        <v>22</v>
      </c>
      <c r="AH80">
        <v>63.33</v>
      </c>
      <c r="AI80">
        <v>63.33</v>
      </c>
      <c r="AJ80">
        <v>29.27</v>
      </c>
      <c r="AK80">
        <v>1</v>
      </c>
      <c r="AL80">
        <v>0</v>
      </c>
      <c r="AM80">
        <v>3.87</v>
      </c>
    </row>
    <row r="81" spans="1:39">
      <c r="A81" t="s">
        <v>123</v>
      </c>
      <c r="B81" s="35">
        <v>263.06</v>
      </c>
      <c r="C81" s="35">
        <v>65.89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70.599999999999994</v>
      </c>
      <c r="N81">
        <v>273.95999999999998</v>
      </c>
      <c r="O81">
        <v>100.94</v>
      </c>
      <c r="P81">
        <v>0</v>
      </c>
      <c r="Q81">
        <v>43.02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6.52</v>
      </c>
      <c r="X81">
        <v>100</v>
      </c>
      <c r="Y81">
        <v>33.340000000000003</v>
      </c>
      <c r="Z81">
        <v>33.33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25.66</v>
      </c>
      <c r="AH81">
        <v>51.67</v>
      </c>
      <c r="AI81">
        <v>51.67</v>
      </c>
      <c r="AJ81">
        <v>28.26</v>
      </c>
      <c r="AK81">
        <v>1</v>
      </c>
      <c r="AL81">
        <v>0</v>
      </c>
      <c r="AM81">
        <v>3.87</v>
      </c>
    </row>
    <row r="82" spans="1:39">
      <c r="A82" t="s">
        <v>124</v>
      </c>
      <c r="B82" s="35">
        <v>263.06</v>
      </c>
      <c r="C82" s="35">
        <v>65.89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70.599999999999994</v>
      </c>
      <c r="N82">
        <v>273.95999999999998</v>
      </c>
      <c r="O82">
        <v>100.94</v>
      </c>
      <c r="P82">
        <v>0</v>
      </c>
      <c r="Q82">
        <v>43.02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6.52</v>
      </c>
      <c r="X82">
        <v>100</v>
      </c>
      <c r="Y82">
        <v>33.340000000000003</v>
      </c>
      <c r="Z82">
        <v>33.33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25.66</v>
      </c>
      <c r="AH82">
        <v>51.67</v>
      </c>
      <c r="AI82">
        <v>51.67</v>
      </c>
      <c r="AJ82">
        <v>28.26</v>
      </c>
      <c r="AK82">
        <v>0</v>
      </c>
      <c r="AL82">
        <v>0</v>
      </c>
      <c r="AM82">
        <v>3.87</v>
      </c>
    </row>
    <row r="83" spans="1:39">
      <c r="A83" t="s">
        <v>125</v>
      </c>
      <c r="B83" s="35">
        <v>263.06</v>
      </c>
      <c r="C83" s="35">
        <v>65.89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70.599999999999994</v>
      </c>
      <c r="N83">
        <v>273.95999999999998</v>
      </c>
      <c r="O83">
        <v>100.94</v>
      </c>
      <c r="P83">
        <v>0</v>
      </c>
      <c r="Q83">
        <v>43.02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6.52</v>
      </c>
      <c r="X83">
        <v>100</v>
      </c>
      <c r="Y83">
        <v>33.340000000000003</v>
      </c>
      <c r="Z83">
        <v>33.33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25.66</v>
      </c>
      <c r="AH83">
        <v>51.67</v>
      </c>
      <c r="AI83">
        <v>51.67</v>
      </c>
      <c r="AJ83">
        <v>28.26</v>
      </c>
      <c r="AK83">
        <v>0</v>
      </c>
      <c r="AL83">
        <v>0</v>
      </c>
      <c r="AM83">
        <v>3.87</v>
      </c>
    </row>
    <row r="84" spans="1:39">
      <c r="A84" t="s">
        <v>126</v>
      </c>
      <c r="B84" s="35">
        <v>263.06</v>
      </c>
      <c r="C84" s="35">
        <v>65.89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70.599999999999994</v>
      </c>
      <c r="N84">
        <v>273.95999999999998</v>
      </c>
      <c r="O84">
        <v>100.94</v>
      </c>
      <c r="P84">
        <v>0</v>
      </c>
      <c r="Q84">
        <v>43.02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6.34</v>
      </c>
      <c r="X84">
        <v>100</v>
      </c>
      <c r="Y84">
        <v>33.340000000000003</v>
      </c>
      <c r="Z84">
        <v>33.33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25.66</v>
      </c>
      <c r="AH84">
        <v>51.67</v>
      </c>
      <c r="AI84">
        <v>51.67</v>
      </c>
      <c r="AJ84">
        <v>28.26</v>
      </c>
      <c r="AK84">
        <v>0</v>
      </c>
      <c r="AL84">
        <v>0</v>
      </c>
      <c r="AM84">
        <v>3.87</v>
      </c>
    </row>
    <row r="85" spans="1:39">
      <c r="A85" t="s">
        <v>127</v>
      </c>
      <c r="B85" s="35">
        <v>263.06</v>
      </c>
      <c r="C85" s="35">
        <v>65.89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66.44</v>
      </c>
      <c r="N85">
        <v>273.95999999999998</v>
      </c>
      <c r="O85">
        <v>100.94</v>
      </c>
      <c r="P85">
        <v>0</v>
      </c>
      <c r="Q85">
        <v>43.02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6.34</v>
      </c>
      <c r="X85">
        <v>100</v>
      </c>
      <c r="Y85">
        <v>33.340000000000003</v>
      </c>
      <c r="Z85">
        <v>33.33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25.66</v>
      </c>
      <c r="AH85">
        <v>51.67</v>
      </c>
      <c r="AI85">
        <v>51.67</v>
      </c>
      <c r="AJ85">
        <v>28.26</v>
      </c>
      <c r="AK85">
        <v>0</v>
      </c>
      <c r="AL85">
        <v>0</v>
      </c>
      <c r="AM85">
        <v>3.87</v>
      </c>
    </row>
    <row r="86" spans="1:39">
      <c r="A86" t="s">
        <v>128</v>
      </c>
      <c r="B86" s="35">
        <v>263.06</v>
      </c>
      <c r="C86" s="35">
        <v>65.89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66.44</v>
      </c>
      <c r="N86">
        <v>273.95999999999998</v>
      </c>
      <c r="O86">
        <v>100.94</v>
      </c>
      <c r="P86">
        <v>0</v>
      </c>
      <c r="Q86">
        <v>43.02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6.34</v>
      </c>
      <c r="X86">
        <v>100</v>
      </c>
      <c r="Y86">
        <v>33.340000000000003</v>
      </c>
      <c r="Z86">
        <v>33.33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25.66</v>
      </c>
      <c r="AH86">
        <v>51.67</v>
      </c>
      <c r="AI86">
        <v>51.67</v>
      </c>
      <c r="AJ86">
        <v>28.26</v>
      </c>
      <c r="AK86">
        <v>0</v>
      </c>
      <c r="AL86">
        <v>0</v>
      </c>
      <c r="AM86">
        <v>3.87</v>
      </c>
    </row>
    <row r="87" spans="1:39">
      <c r="A87" t="s">
        <v>129</v>
      </c>
      <c r="B87" s="35">
        <v>263.06</v>
      </c>
      <c r="C87" s="35">
        <v>65.89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66.44</v>
      </c>
      <c r="N87">
        <v>273.95999999999998</v>
      </c>
      <c r="O87">
        <v>100.94</v>
      </c>
      <c r="P87">
        <v>0</v>
      </c>
      <c r="Q87">
        <v>43.02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6.15</v>
      </c>
      <c r="X87">
        <v>100</v>
      </c>
      <c r="Y87">
        <v>33.340000000000003</v>
      </c>
      <c r="Z87">
        <v>33.33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16.66</v>
      </c>
      <c r="AH87">
        <v>51.67</v>
      </c>
      <c r="AI87">
        <v>51.67</v>
      </c>
      <c r="AJ87">
        <v>28.26</v>
      </c>
      <c r="AK87">
        <v>0</v>
      </c>
      <c r="AL87">
        <v>0</v>
      </c>
      <c r="AM87">
        <v>3.87</v>
      </c>
    </row>
    <row r="88" spans="1:39">
      <c r="A88" t="s">
        <v>130</v>
      </c>
      <c r="B88" s="35">
        <v>263.06</v>
      </c>
      <c r="C88" s="35">
        <v>65.89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66.44</v>
      </c>
      <c r="N88">
        <v>273.95999999999998</v>
      </c>
      <c r="O88">
        <v>100.94</v>
      </c>
      <c r="P88">
        <v>0</v>
      </c>
      <c r="Q88">
        <v>43.02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6.15</v>
      </c>
      <c r="X88">
        <v>100</v>
      </c>
      <c r="Y88">
        <v>33.340000000000003</v>
      </c>
      <c r="Z88">
        <v>33.33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16.66</v>
      </c>
      <c r="AH88">
        <v>51.67</v>
      </c>
      <c r="AI88">
        <v>51.67</v>
      </c>
      <c r="AJ88">
        <v>28.26</v>
      </c>
      <c r="AK88">
        <v>0</v>
      </c>
      <c r="AL88">
        <v>0</v>
      </c>
      <c r="AM88">
        <v>3.87</v>
      </c>
    </row>
    <row r="89" spans="1:39">
      <c r="A89" t="s">
        <v>131</v>
      </c>
      <c r="B89" s="35">
        <v>263.06</v>
      </c>
      <c r="C89" s="35">
        <v>65.89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66.44</v>
      </c>
      <c r="N89">
        <v>273.95999999999998</v>
      </c>
      <c r="O89">
        <v>100.94</v>
      </c>
      <c r="P89">
        <v>0</v>
      </c>
      <c r="Q89">
        <v>43.02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6.15</v>
      </c>
      <c r="X89">
        <v>100</v>
      </c>
      <c r="Y89">
        <v>33.340000000000003</v>
      </c>
      <c r="Z89">
        <v>33.33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16.66</v>
      </c>
      <c r="AH89">
        <v>51.67</v>
      </c>
      <c r="AI89">
        <v>51.67</v>
      </c>
      <c r="AJ89">
        <v>27.76</v>
      </c>
      <c r="AK89">
        <v>0</v>
      </c>
      <c r="AL89">
        <v>0</v>
      </c>
      <c r="AM89">
        <v>3.87</v>
      </c>
    </row>
    <row r="90" spans="1:39">
      <c r="A90" t="s">
        <v>132</v>
      </c>
      <c r="B90" s="35">
        <v>263.06</v>
      </c>
      <c r="C90" s="35">
        <v>65.89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66.44</v>
      </c>
      <c r="N90">
        <v>273.95999999999998</v>
      </c>
      <c r="O90">
        <v>100.94</v>
      </c>
      <c r="P90">
        <v>0</v>
      </c>
      <c r="Q90">
        <v>43.02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6.15</v>
      </c>
      <c r="X90">
        <v>100</v>
      </c>
      <c r="Y90">
        <v>33.340000000000003</v>
      </c>
      <c r="Z90">
        <v>33.33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16.66</v>
      </c>
      <c r="AH90">
        <v>51.67</v>
      </c>
      <c r="AI90">
        <v>51.67</v>
      </c>
      <c r="AJ90">
        <v>27.76</v>
      </c>
      <c r="AK90">
        <v>0</v>
      </c>
      <c r="AL90">
        <v>0</v>
      </c>
      <c r="AM90">
        <v>3.87</v>
      </c>
    </row>
    <row r="91" spans="1:39">
      <c r="A91" t="s">
        <v>133</v>
      </c>
      <c r="B91" s="35">
        <v>263.06</v>
      </c>
      <c r="C91" s="35">
        <v>65.89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66.44</v>
      </c>
      <c r="N91">
        <v>273.95999999999998</v>
      </c>
      <c r="O91">
        <v>100.94</v>
      </c>
      <c r="P91">
        <v>0</v>
      </c>
      <c r="Q91">
        <v>43.02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6.06</v>
      </c>
      <c r="X91">
        <v>100</v>
      </c>
      <c r="Y91">
        <v>33.340000000000003</v>
      </c>
      <c r="Z91">
        <v>33.33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16.66</v>
      </c>
      <c r="AH91">
        <v>51.67</v>
      </c>
      <c r="AI91">
        <v>51.67</v>
      </c>
      <c r="AJ91">
        <v>28.77</v>
      </c>
      <c r="AK91">
        <v>0</v>
      </c>
      <c r="AL91">
        <v>0</v>
      </c>
      <c r="AM91">
        <v>3.87</v>
      </c>
    </row>
    <row r="92" spans="1:39">
      <c r="A92" t="s">
        <v>134</v>
      </c>
      <c r="B92" s="35">
        <v>263.06</v>
      </c>
      <c r="C92" s="35">
        <v>65.89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66.44</v>
      </c>
      <c r="N92">
        <v>273.95999999999998</v>
      </c>
      <c r="O92">
        <v>100.94</v>
      </c>
      <c r="P92">
        <v>0</v>
      </c>
      <c r="Q92">
        <v>43.02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6.06</v>
      </c>
      <c r="X92">
        <v>100</v>
      </c>
      <c r="Y92">
        <v>33.340000000000003</v>
      </c>
      <c r="Z92">
        <v>33.33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16.66</v>
      </c>
      <c r="AH92">
        <v>51.67</v>
      </c>
      <c r="AI92">
        <v>51.67</v>
      </c>
      <c r="AJ92">
        <v>28.77</v>
      </c>
      <c r="AK92">
        <v>0</v>
      </c>
      <c r="AL92">
        <v>0</v>
      </c>
      <c r="AM92">
        <v>3.87</v>
      </c>
    </row>
    <row r="93" spans="1:39">
      <c r="A93" t="s">
        <v>135</v>
      </c>
      <c r="B93" s="35">
        <v>263.06</v>
      </c>
      <c r="C93" s="35">
        <v>65.89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66.44</v>
      </c>
      <c r="N93">
        <v>273.95999999999998</v>
      </c>
      <c r="O93">
        <v>100.94</v>
      </c>
      <c r="P93">
        <v>0</v>
      </c>
      <c r="Q93">
        <v>43.02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6.06</v>
      </c>
      <c r="X93">
        <v>100</v>
      </c>
      <c r="Y93">
        <v>33.340000000000003</v>
      </c>
      <c r="Z93">
        <v>33.33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16.66</v>
      </c>
      <c r="AH93">
        <v>43.33</v>
      </c>
      <c r="AI93">
        <v>43.33</v>
      </c>
      <c r="AJ93">
        <v>28.76</v>
      </c>
      <c r="AK93">
        <v>0</v>
      </c>
      <c r="AL93">
        <v>0</v>
      </c>
      <c r="AM93">
        <v>3.87</v>
      </c>
    </row>
    <row r="94" spans="1:39">
      <c r="A94" t="s">
        <v>136</v>
      </c>
      <c r="B94" s="35">
        <v>263.06</v>
      </c>
      <c r="C94" s="35">
        <v>65.89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66.44</v>
      </c>
      <c r="N94">
        <v>273.95999999999998</v>
      </c>
      <c r="O94">
        <v>100.94</v>
      </c>
      <c r="P94">
        <v>0</v>
      </c>
      <c r="Q94">
        <v>42.42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6.06</v>
      </c>
      <c r="X94">
        <v>100</v>
      </c>
      <c r="Y94">
        <v>33.340000000000003</v>
      </c>
      <c r="Z94">
        <v>33.33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16.66</v>
      </c>
      <c r="AH94">
        <v>43.33</v>
      </c>
      <c r="AI94">
        <v>43.33</v>
      </c>
      <c r="AJ94">
        <v>28.76</v>
      </c>
      <c r="AK94">
        <v>0</v>
      </c>
      <c r="AL94">
        <v>0</v>
      </c>
      <c r="AM94">
        <v>3.87</v>
      </c>
    </row>
    <row r="95" spans="1:39">
      <c r="A95" t="s">
        <v>137</v>
      </c>
      <c r="B95" s="35">
        <v>228.25</v>
      </c>
      <c r="C95" s="35">
        <v>65.89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70.599999999999994</v>
      </c>
      <c r="N95">
        <v>273.95999999999998</v>
      </c>
      <c r="O95">
        <v>71.87</v>
      </c>
      <c r="P95">
        <v>0</v>
      </c>
      <c r="Q95">
        <v>35.409999999999997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5.96</v>
      </c>
      <c r="X95">
        <v>100</v>
      </c>
      <c r="Y95">
        <v>33.340000000000003</v>
      </c>
      <c r="Z95">
        <v>33.33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16.66</v>
      </c>
      <c r="AH95">
        <v>43.33</v>
      </c>
      <c r="AI95">
        <v>43.33</v>
      </c>
      <c r="AJ95">
        <v>28.76</v>
      </c>
      <c r="AK95">
        <v>0</v>
      </c>
      <c r="AL95">
        <v>0</v>
      </c>
      <c r="AM95">
        <v>3.87</v>
      </c>
    </row>
    <row r="96" spans="1:39">
      <c r="A96" t="s">
        <v>138</v>
      </c>
      <c r="B96" s="35">
        <v>228.25</v>
      </c>
      <c r="C96" s="35">
        <v>65.89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70.599999999999994</v>
      </c>
      <c r="N96">
        <v>273.95999999999998</v>
      </c>
      <c r="O96">
        <v>53.29</v>
      </c>
      <c r="P96">
        <v>0</v>
      </c>
      <c r="Q96">
        <v>34.409999999999997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5.96</v>
      </c>
      <c r="X96">
        <v>100</v>
      </c>
      <c r="Y96">
        <v>33.340000000000003</v>
      </c>
      <c r="Z96">
        <v>33.33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16.66</v>
      </c>
      <c r="AH96">
        <v>43.33</v>
      </c>
      <c r="AI96">
        <v>43.33</v>
      </c>
      <c r="AJ96">
        <v>28.25</v>
      </c>
      <c r="AK96">
        <v>0</v>
      </c>
      <c r="AL96">
        <v>0</v>
      </c>
      <c r="AM96">
        <v>3.87</v>
      </c>
    </row>
    <row r="97" spans="1:50">
      <c r="A97" t="s">
        <v>139</v>
      </c>
      <c r="B97" s="35">
        <v>228.25</v>
      </c>
      <c r="C97" s="35">
        <v>65.89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70.599999999999994</v>
      </c>
      <c r="N97">
        <v>273.95999999999998</v>
      </c>
      <c r="O97">
        <v>53.29</v>
      </c>
      <c r="P97">
        <v>0</v>
      </c>
      <c r="Q97">
        <v>34.01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5.96</v>
      </c>
      <c r="X97">
        <v>100</v>
      </c>
      <c r="Y97">
        <v>33.340000000000003</v>
      </c>
      <c r="Z97">
        <v>33.33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16.66</v>
      </c>
      <c r="AH97">
        <v>43.33</v>
      </c>
      <c r="AI97">
        <v>43.33</v>
      </c>
      <c r="AJ97">
        <v>28.25</v>
      </c>
      <c r="AK97">
        <v>0</v>
      </c>
      <c r="AL97">
        <v>0</v>
      </c>
      <c r="AM97">
        <v>3.87</v>
      </c>
    </row>
    <row r="98" spans="1:50">
      <c r="A98" t="s">
        <v>140</v>
      </c>
      <c r="B98" s="35">
        <v>228.25</v>
      </c>
      <c r="C98" s="35">
        <v>65.89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70.599999999999994</v>
      </c>
      <c r="N98">
        <v>273.95999999999998</v>
      </c>
      <c r="O98">
        <v>53.29</v>
      </c>
      <c r="P98">
        <v>0</v>
      </c>
      <c r="Q98">
        <v>33.409999999999997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5.96</v>
      </c>
      <c r="X98">
        <v>100</v>
      </c>
      <c r="Y98">
        <v>33.340000000000003</v>
      </c>
      <c r="Z98">
        <v>33.33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16.66</v>
      </c>
      <c r="AH98">
        <v>43.33</v>
      </c>
      <c r="AI98">
        <v>43.33</v>
      </c>
      <c r="AJ98">
        <v>28.25</v>
      </c>
      <c r="AK98">
        <v>0</v>
      </c>
      <c r="AL98">
        <v>0</v>
      </c>
      <c r="AM98">
        <v>3.87</v>
      </c>
    </row>
    <row r="99" spans="1:50">
      <c r="A99" t="s">
        <v>141</v>
      </c>
      <c r="B99" s="35">
        <f>SUM(B3:B98)/4000</f>
        <v>3.864452499999997</v>
      </c>
      <c r="C99" s="35">
        <f t="shared" ref="C99:P99" si="2">SUM(C3:C98)/4000</f>
        <v>1.2325300000000006</v>
      </c>
      <c r="D99" s="94">
        <f t="shared" ref="D99" si="3">SUM(D3:D98)/4000</f>
        <v>1.0941025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0.10618499999999996</v>
      </c>
      <c r="K99" s="38">
        <f t="shared" si="2"/>
        <v>0.10618499999999996</v>
      </c>
      <c r="L99" s="38">
        <f t="shared" si="2"/>
        <v>0.10885999999999997</v>
      </c>
      <c r="M99">
        <f t="shared" si="2"/>
        <v>1.6840000000000006</v>
      </c>
      <c r="N99">
        <f t="shared" si="2"/>
        <v>5.0925774999999929</v>
      </c>
      <c r="O99">
        <f t="shared" si="2"/>
        <v>1.5416349999999979</v>
      </c>
      <c r="P99">
        <f t="shared" si="2"/>
        <v>0</v>
      </c>
      <c r="Q99">
        <f t="shared" ref="Q99:AF99" si="5">SUM(Q3:Q98)/4000</f>
        <v>0.91471499999999983</v>
      </c>
      <c r="R99" s="94">
        <f t="shared" si="5"/>
        <v>0.38116749999999999</v>
      </c>
      <c r="S99" s="94">
        <f t="shared" si="5"/>
        <v>0.33941499999999997</v>
      </c>
      <c r="T99" s="94">
        <f t="shared" si="5"/>
        <v>0.37352000000000007</v>
      </c>
      <c r="U99">
        <f t="shared" si="5"/>
        <v>0</v>
      </c>
      <c r="V99">
        <f t="shared" si="5"/>
        <v>0.86754749999999992</v>
      </c>
      <c r="W99">
        <f t="shared" si="5"/>
        <v>0.13171499999999989</v>
      </c>
      <c r="X99">
        <f t="shared" si="5"/>
        <v>2.3087499999999999</v>
      </c>
      <c r="Y99">
        <f t="shared" si="5"/>
        <v>0.76969500000000024</v>
      </c>
      <c r="Z99">
        <f t="shared" si="5"/>
        <v>0.76952749999999925</v>
      </c>
      <c r="AA99">
        <f t="shared" si="5"/>
        <v>1.6381125000000001</v>
      </c>
      <c r="AB99">
        <f t="shared" si="5"/>
        <v>0.32760000000000006</v>
      </c>
      <c r="AC99">
        <f t="shared" si="5"/>
        <v>0.61265499999999995</v>
      </c>
      <c r="AD99">
        <f t="shared" si="5"/>
        <v>0.33037499999999997</v>
      </c>
      <c r="AE99">
        <f t="shared" si="5"/>
        <v>0.70750000000000002</v>
      </c>
      <c r="AF99">
        <f t="shared" si="5"/>
        <v>0.34050000000000002</v>
      </c>
      <c r="AG99">
        <f t="shared" ref="AG99:AM99" si="6">SUM(AG3:AG98)/4000</f>
        <v>0.73753499999999894</v>
      </c>
      <c r="AH99">
        <f t="shared" si="6"/>
        <v>1.1013550000000008</v>
      </c>
      <c r="AI99">
        <f t="shared" si="6"/>
        <v>1.1013550000000008</v>
      </c>
      <c r="AJ99">
        <f t="shared" si="6"/>
        <v>0.68491250000000048</v>
      </c>
      <c r="AK99">
        <f t="shared" si="6"/>
        <v>1.4437500000000001</v>
      </c>
      <c r="AL99">
        <f t="shared" si="6"/>
        <v>0.61575000000000002</v>
      </c>
      <c r="AM99">
        <f t="shared" si="6"/>
        <v>9.3245000000000022E-2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45533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493.75999999999988</v>
      </c>
      <c r="L3">
        <v>9.0299999999999994</v>
      </c>
      <c r="M3">
        <v>59.103262282001602</v>
      </c>
      <c r="N3">
        <v>50.535714406851525</v>
      </c>
      <c r="O3">
        <v>71.389999999999986</v>
      </c>
      <c r="P3">
        <v>23.54</v>
      </c>
      <c r="Q3">
        <v>9.0299999999999994</v>
      </c>
      <c r="R3">
        <v>18.040000000000003</v>
      </c>
      <c r="S3">
        <v>10.660000000000002</v>
      </c>
      <c r="T3">
        <v>0</v>
      </c>
      <c r="U3">
        <v>54.96</v>
      </c>
      <c r="V3">
        <v>9.1100000000000012</v>
      </c>
      <c r="W3">
        <v>13.69</v>
      </c>
      <c r="X3">
        <v>42.074391898945606</v>
      </c>
      <c r="Y3">
        <v>0</v>
      </c>
      <c r="Z3">
        <v>5.5468663636363624</v>
      </c>
      <c r="AA3">
        <v>11.960518987341775</v>
      </c>
      <c r="AB3">
        <v>16.8101394384603</v>
      </c>
      <c r="AC3">
        <v>12.365309132301498</v>
      </c>
      <c r="AD3">
        <v>15.624854779301351</v>
      </c>
      <c r="AE3">
        <v>20.750177000522754</v>
      </c>
      <c r="AF3">
        <v>5.9602099278511593</v>
      </c>
      <c r="AG3">
        <v>27.041309854836882</v>
      </c>
      <c r="AH3">
        <v>65.099439924445448</v>
      </c>
      <c r="AI3">
        <v>11.918841393140827</v>
      </c>
      <c r="AJ3">
        <v>0</v>
      </c>
      <c r="AK3">
        <v>22.087107582756694</v>
      </c>
      <c r="AL3">
        <v>60.481568846815819</v>
      </c>
      <c r="AM3">
        <v>0</v>
      </c>
      <c r="AN3">
        <v>0</v>
      </c>
      <c r="AO3">
        <v>3.192984</v>
      </c>
      <c r="AP3">
        <v>3.7067473073736532</v>
      </c>
      <c r="AQ3">
        <v>20.904281604280477</v>
      </c>
      <c r="AR3">
        <v>12.219128623188402</v>
      </c>
      <c r="AS3">
        <v>13.966408708551546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1194.5592620626037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493.75999999999988</v>
      </c>
      <c r="L4">
        <v>9.0299999999999994</v>
      </c>
      <c r="M4">
        <v>59.103262282001602</v>
      </c>
      <c r="N4">
        <v>50.535714406851525</v>
      </c>
      <c r="O4">
        <v>71.389999999999986</v>
      </c>
      <c r="P4">
        <v>23.54</v>
      </c>
      <c r="Q4">
        <v>8.75</v>
      </c>
      <c r="R4">
        <v>18.040000000000003</v>
      </c>
      <c r="S4">
        <v>10.660000000000002</v>
      </c>
      <c r="T4">
        <v>0</v>
      </c>
      <c r="U4">
        <v>54.96</v>
      </c>
      <c r="V4">
        <v>8.85</v>
      </c>
      <c r="W4">
        <v>13.69</v>
      </c>
      <c r="X4">
        <v>42.074391898945606</v>
      </c>
      <c r="Y4">
        <v>0</v>
      </c>
      <c r="Z4">
        <v>5.5468663636363624</v>
      </c>
      <c r="AA4">
        <v>11.960518987341775</v>
      </c>
      <c r="AB4">
        <v>16.8101394384603</v>
      </c>
      <c r="AC4">
        <v>12.365309132301498</v>
      </c>
      <c r="AD4">
        <v>15.624854779301351</v>
      </c>
      <c r="AE4">
        <v>20.750177000522754</v>
      </c>
      <c r="AF4">
        <v>5.9602099278511593</v>
      </c>
      <c r="AG4">
        <v>27.041309854836882</v>
      </c>
      <c r="AH4">
        <v>65.099439924445448</v>
      </c>
      <c r="AI4">
        <v>11.918841393140827</v>
      </c>
      <c r="AJ4">
        <v>0</v>
      </c>
      <c r="AK4">
        <v>22.087107582756694</v>
      </c>
      <c r="AL4">
        <v>60.481568846815819</v>
      </c>
      <c r="AM4">
        <v>0</v>
      </c>
      <c r="AN4">
        <v>0</v>
      </c>
      <c r="AO4">
        <v>3.192984</v>
      </c>
      <c r="AP4">
        <v>3.7067473073736532</v>
      </c>
      <c r="AQ4">
        <v>20.904281604280477</v>
      </c>
      <c r="AR4">
        <v>12.219128623188402</v>
      </c>
      <c r="AS4">
        <v>13.966408708551546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1194.0192620626037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493.75999999999988</v>
      </c>
      <c r="L5">
        <v>9.0299999999999994</v>
      </c>
      <c r="M5">
        <v>59.103262282001602</v>
      </c>
      <c r="N5">
        <v>50.535714406851525</v>
      </c>
      <c r="O5">
        <v>71.389999999999986</v>
      </c>
      <c r="P5">
        <v>23.54</v>
      </c>
      <c r="Q5">
        <v>8.75</v>
      </c>
      <c r="R5">
        <v>18.040000000000003</v>
      </c>
      <c r="S5">
        <v>10.660000000000002</v>
      </c>
      <c r="T5">
        <v>0</v>
      </c>
      <c r="U5">
        <v>54.96</v>
      </c>
      <c r="V5">
        <v>8.85</v>
      </c>
      <c r="W5">
        <v>13.69</v>
      </c>
      <c r="X5">
        <v>42.074391898945606</v>
      </c>
      <c r="Y5">
        <v>0</v>
      </c>
      <c r="Z5">
        <v>5.5468663636363624</v>
      </c>
      <c r="AA5">
        <v>11.960518987341775</v>
      </c>
      <c r="AB5">
        <v>16.8101394384603</v>
      </c>
      <c r="AC5">
        <v>12.365309132301498</v>
      </c>
      <c r="AD5">
        <v>15.624854779301351</v>
      </c>
      <c r="AE5">
        <v>20.750177000522754</v>
      </c>
      <c r="AF5">
        <v>5.9602099278511593</v>
      </c>
      <c r="AG5">
        <v>27.041309854836882</v>
      </c>
      <c r="AH5">
        <v>65.099439924445448</v>
      </c>
      <c r="AI5">
        <v>6.7670057442364975</v>
      </c>
      <c r="AJ5">
        <v>0</v>
      </c>
      <c r="AK5">
        <v>22.087107582756694</v>
      </c>
      <c r="AL5">
        <v>60.481568846815819</v>
      </c>
      <c r="AM5">
        <v>0</v>
      </c>
      <c r="AN5">
        <v>0</v>
      </c>
      <c r="AO5">
        <v>3.192984</v>
      </c>
      <c r="AP5">
        <v>4.905730737365368</v>
      </c>
      <c r="AQ5">
        <v>20.904281604280477</v>
      </c>
      <c r="AR5">
        <v>19.264233695652166</v>
      </c>
      <c r="AS5">
        <v>13.966408708551546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1197.1115149161546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493.75999999999988</v>
      </c>
      <c r="L6">
        <v>9.0299999999999994</v>
      </c>
      <c r="M6">
        <v>59.103262282001602</v>
      </c>
      <c r="N6">
        <v>50.535714406851525</v>
      </c>
      <c r="O6">
        <v>71.389999999999986</v>
      </c>
      <c r="P6">
        <v>23.54</v>
      </c>
      <c r="Q6">
        <v>8.75</v>
      </c>
      <c r="R6">
        <v>18.040000000000003</v>
      </c>
      <c r="S6">
        <v>10.660000000000002</v>
      </c>
      <c r="T6">
        <v>0</v>
      </c>
      <c r="U6">
        <v>54.96</v>
      </c>
      <c r="V6">
        <v>8.85</v>
      </c>
      <c r="W6">
        <v>13.69</v>
      </c>
      <c r="X6">
        <v>42.074391898945606</v>
      </c>
      <c r="Y6">
        <v>0</v>
      </c>
      <c r="Z6">
        <v>5.5468663636363624</v>
      </c>
      <c r="AA6">
        <v>11.960518987341775</v>
      </c>
      <c r="AB6">
        <v>16.8101394384603</v>
      </c>
      <c r="AC6">
        <v>12.365309132301498</v>
      </c>
      <c r="AD6">
        <v>15.624854779301351</v>
      </c>
      <c r="AE6">
        <v>20.750177000522754</v>
      </c>
      <c r="AF6">
        <v>5.9602099278511593</v>
      </c>
      <c r="AG6">
        <v>27.041309854836882</v>
      </c>
      <c r="AH6">
        <v>65.099439924445448</v>
      </c>
      <c r="AI6">
        <v>6.7670057442364975</v>
      </c>
      <c r="AJ6">
        <v>0</v>
      </c>
      <c r="AK6">
        <v>22.087107582756694</v>
      </c>
      <c r="AL6">
        <v>60.481568846815819</v>
      </c>
      <c r="AM6">
        <v>0</v>
      </c>
      <c r="AN6">
        <v>0</v>
      </c>
      <c r="AO6">
        <v>3.192984</v>
      </c>
      <c r="AP6">
        <v>4.905730737365368</v>
      </c>
      <c r="AQ6">
        <v>20.904281604280477</v>
      </c>
      <c r="AR6">
        <v>19.264233695652166</v>
      </c>
      <c r="AS6">
        <v>13.966408708551546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1197.1115149161546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491.2299999999999</v>
      </c>
      <c r="L7">
        <v>9.0299999999999994</v>
      </c>
      <c r="M7">
        <v>59.103262282001602</v>
      </c>
      <c r="N7">
        <v>50.535714406851525</v>
      </c>
      <c r="O7">
        <v>71.389999999999986</v>
      </c>
      <c r="P7">
        <v>23.54</v>
      </c>
      <c r="Q7">
        <v>8.75</v>
      </c>
      <c r="R7">
        <v>18.040000000000003</v>
      </c>
      <c r="S7">
        <v>10.660000000000002</v>
      </c>
      <c r="T7">
        <v>0</v>
      </c>
      <c r="U7">
        <v>54.96</v>
      </c>
      <c r="V7">
        <v>8.85</v>
      </c>
      <c r="W7">
        <v>13.69</v>
      </c>
      <c r="X7">
        <v>42.074391898945606</v>
      </c>
      <c r="Y7">
        <v>0</v>
      </c>
      <c r="Z7">
        <v>5.5468663636363624</v>
      </c>
      <c r="AA7">
        <v>11.960518987341775</v>
      </c>
      <c r="AB7">
        <v>16.8101394384603</v>
      </c>
      <c r="AC7">
        <v>12.365309132301498</v>
      </c>
      <c r="AD7">
        <v>15.624854779301351</v>
      </c>
      <c r="AE7">
        <v>20.750177000522754</v>
      </c>
      <c r="AF7">
        <v>5.9602099278511593</v>
      </c>
      <c r="AG7">
        <v>27.041309854836882</v>
      </c>
      <c r="AH7">
        <v>65.099439924445448</v>
      </c>
      <c r="AI7">
        <v>6.7670057442364975</v>
      </c>
      <c r="AJ7">
        <v>0</v>
      </c>
      <c r="AK7">
        <v>22.087107582756694</v>
      </c>
      <c r="AL7">
        <v>60.481568846815819</v>
      </c>
      <c r="AM7">
        <v>0</v>
      </c>
      <c r="AN7">
        <v>0</v>
      </c>
      <c r="AO7">
        <v>3.192984</v>
      </c>
      <c r="AP7">
        <v>4.905730737365368</v>
      </c>
      <c r="AQ7">
        <v>20.904281604280477</v>
      </c>
      <c r="AR7">
        <v>19.264233695652166</v>
      </c>
      <c r="AS7">
        <v>13.966408708551546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1194.5815149161547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459.25999999999988</v>
      </c>
      <c r="L8">
        <v>9.0299999999999994</v>
      </c>
      <c r="M8">
        <v>59.103262282001602</v>
      </c>
      <c r="N8">
        <v>50.535714406851525</v>
      </c>
      <c r="O8">
        <v>71.389999999999986</v>
      </c>
      <c r="P8">
        <v>23.54</v>
      </c>
      <c r="Q8">
        <v>8.75</v>
      </c>
      <c r="R8">
        <v>18.040000000000003</v>
      </c>
      <c r="S8">
        <v>10.660000000000002</v>
      </c>
      <c r="T8">
        <v>0</v>
      </c>
      <c r="U8">
        <v>54.96</v>
      </c>
      <c r="V8">
        <v>8.85</v>
      </c>
      <c r="W8">
        <v>13.69</v>
      </c>
      <c r="X8">
        <v>42.074391898945606</v>
      </c>
      <c r="Y8">
        <v>0</v>
      </c>
      <c r="Z8">
        <v>5.5468663636363624</v>
      </c>
      <c r="AA8">
        <v>11.960518987341775</v>
      </c>
      <c r="AB8">
        <v>16.8101394384603</v>
      </c>
      <c r="AC8">
        <v>12.365309132301498</v>
      </c>
      <c r="AD8">
        <v>15.624854779301351</v>
      </c>
      <c r="AE8">
        <v>20.750177000522754</v>
      </c>
      <c r="AF8">
        <v>5.9602099278511593</v>
      </c>
      <c r="AG8">
        <v>27.041309854836882</v>
      </c>
      <c r="AH8">
        <v>65.099439924445448</v>
      </c>
      <c r="AI8">
        <v>6.7670057442364975</v>
      </c>
      <c r="AJ8">
        <v>0</v>
      </c>
      <c r="AK8">
        <v>22.087107582756694</v>
      </c>
      <c r="AL8">
        <v>60.481568846815819</v>
      </c>
      <c r="AM8">
        <v>0</v>
      </c>
      <c r="AN8">
        <v>0</v>
      </c>
      <c r="AO8">
        <v>3.192984</v>
      </c>
      <c r="AP8">
        <v>4.905730737365368</v>
      </c>
      <c r="AQ8">
        <v>20.904281604280477</v>
      </c>
      <c r="AR8">
        <v>19.264233695652166</v>
      </c>
      <c r="AS8">
        <v>13.966408708551546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1162.6115149161546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423.41</v>
      </c>
      <c r="L9">
        <v>9.0299999999999994</v>
      </c>
      <c r="M9">
        <v>59.103262282001602</v>
      </c>
      <c r="N9">
        <v>50.535714406851525</v>
      </c>
      <c r="O9">
        <v>71.389999999999986</v>
      </c>
      <c r="P9">
        <v>23.54</v>
      </c>
      <c r="Q9">
        <v>8.75</v>
      </c>
      <c r="R9">
        <v>18.040000000000003</v>
      </c>
      <c r="S9">
        <v>10.660000000000002</v>
      </c>
      <c r="T9">
        <v>0</v>
      </c>
      <c r="U9">
        <v>54.96</v>
      </c>
      <c r="V9">
        <v>8.85</v>
      </c>
      <c r="W9">
        <v>13.69</v>
      </c>
      <c r="X9">
        <v>42.074391898945606</v>
      </c>
      <c r="Y9">
        <v>0</v>
      </c>
      <c r="Z9">
        <v>5.5468663636363624</v>
      </c>
      <c r="AA9">
        <v>11.960518987341775</v>
      </c>
      <c r="AB9">
        <v>16.8101394384603</v>
      </c>
      <c r="AC9">
        <v>12.365309132301498</v>
      </c>
      <c r="AD9">
        <v>15.624854779301351</v>
      </c>
      <c r="AE9">
        <v>20.750177000522754</v>
      </c>
      <c r="AF9">
        <v>5.9602099278511593</v>
      </c>
      <c r="AG9">
        <v>27.041309854836882</v>
      </c>
      <c r="AH9">
        <v>65.099439924445448</v>
      </c>
      <c r="AI9">
        <v>6.7670057442364975</v>
      </c>
      <c r="AJ9">
        <v>0</v>
      </c>
      <c r="AK9">
        <v>22.087107582756694</v>
      </c>
      <c r="AL9">
        <v>60.481568846815819</v>
      </c>
      <c r="AM9">
        <v>0</v>
      </c>
      <c r="AN9">
        <v>0</v>
      </c>
      <c r="AO9">
        <v>3.0656160000000003</v>
      </c>
      <c r="AP9">
        <v>4.905730737365368</v>
      </c>
      <c r="AQ9">
        <v>20.904281604280477</v>
      </c>
      <c r="AR9">
        <v>19.264233695652166</v>
      </c>
      <c r="AS9">
        <v>9.1603327659008293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1121.8280709735041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387.56</v>
      </c>
      <c r="L10">
        <v>9.0299999999999994</v>
      </c>
      <c r="M10">
        <v>59.103262282001602</v>
      </c>
      <c r="N10">
        <v>50.535714406851525</v>
      </c>
      <c r="O10">
        <v>71.389999999999986</v>
      </c>
      <c r="P10">
        <v>23.54</v>
      </c>
      <c r="Q10">
        <v>8.75</v>
      </c>
      <c r="R10">
        <v>18.040000000000003</v>
      </c>
      <c r="S10">
        <v>10.660000000000002</v>
      </c>
      <c r="T10">
        <v>0</v>
      </c>
      <c r="U10">
        <v>54.96</v>
      </c>
      <c r="V10">
        <v>8.85</v>
      </c>
      <c r="W10">
        <v>13.69</v>
      </c>
      <c r="X10">
        <v>42.074391898945606</v>
      </c>
      <c r="Y10">
        <v>0</v>
      </c>
      <c r="Z10">
        <v>5.5468663636363624</v>
      </c>
      <c r="AA10">
        <v>11.960518987341775</v>
      </c>
      <c r="AB10">
        <v>16.8101394384603</v>
      </c>
      <c r="AC10">
        <v>12.365309132301498</v>
      </c>
      <c r="AD10">
        <v>15.624854779301351</v>
      </c>
      <c r="AE10">
        <v>20.750177000522754</v>
      </c>
      <c r="AF10">
        <v>5.9602099278511593</v>
      </c>
      <c r="AG10">
        <v>27.041309854836882</v>
      </c>
      <c r="AH10">
        <v>65.099439924445448</v>
      </c>
      <c r="AI10">
        <v>6.7670057442364975</v>
      </c>
      <c r="AJ10">
        <v>0</v>
      </c>
      <c r="AK10">
        <v>22.087107582756694</v>
      </c>
      <c r="AL10">
        <v>60.481568846815819</v>
      </c>
      <c r="AM10">
        <v>0</v>
      </c>
      <c r="AN10">
        <v>0</v>
      </c>
      <c r="AO10">
        <v>3.0656160000000003</v>
      </c>
      <c r="AP10">
        <v>4.905730737365368</v>
      </c>
      <c r="AQ10">
        <v>20.904281604280477</v>
      </c>
      <c r="AR10">
        <v>19.264233695652166</v>
      </c>
      <c r="AS10">
        <v>9.1603327659008293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1085.9780709735039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425.50172931892394</v>
      </c>
      <c r="L11">
        <v>9.0299999999999994</v>
      </c>
      <c r="M11">
        <v>59.103262282001602</v>
      </c>
      <c r="N11">
        <v>50.535714406851525</v>
      </c>
      <c r="O11">
        <v>71.389999999999986</v>
      </c>
      <c r="P11">
        <v>23.54</v>
      </c>
      <c r="Q11">
        <v>8.75</v>
      </c>
      <c r="R11">
        <v>18.040000000000003</v>
      </c>
      <c r="S11">
        <v>10.660000000000002</v>
      </c>
      <c r="T11">
        <v>0</v>
      </c>
      <c r="U11">
        <v>54.96</v>
      </c>
      <c r="V11">
        <v>8.85</v>
      </c>
      <c r="W11">
        <v>13.694873620505517</v>
      </c>
      <c r="X11">
        <v>42.074391898945606</v>
      </c>
      <c r="Y11">
        <v>0</v>
      </c>
      <c r="Z11">
        <v>5.5468663636363624</v>
      </c>
      <c r="AA11">
        <v>11.960518987341775</v>
      </c>
      <c r="AB11">
        <v>16.8101394384603</v>
      </c>
      <c r="AC11">
        <v>12.365309132301498</v>
      </c>
      <c r="AD11">
        <v>15.624854779301351</v>
      </c>
      <c r="AE11">
        <v>20.750177000522754</v>
      </c>
      <c r="AF11">
        <v>5.9602099278511593</v>
      </c>
      <c r="AG11">
        <v>27.041309854836882</v>
      </c>
      <c r="AH11">
        <v>65.099439924445448</v>
      </c>
      <c r="AI11">
        <v>6.7670057442364975</v>
      </c>
      <c r="AJ11">
        <v>0</v>
      </c>
      <c r="AK11">
        <v>22.087107582756694</v>
      </c>
      <c r="AL11">
        <v>60.481568846815819</v>
      </c>
      <c r="AM11">
        <v>0</v>
      </c>
      <c r="AN11">
        <v>0</v>
      </c>
      <c r="AO11">
        <v>4.1899679999999995</v>
      </c>
      <c r="AP11">
        <v>5.5074183927091953</v>
      </c>
      <c r="AQ11">
        <v>20.904281604280477</v>
      </c>
      <c r="AR11">
        <v>15.034535326086949</v>
      </c>
      <c r="AS11">
        <v>9.1603327659008293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1121.421015198712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408.88</v>
      </c>
      <c r="L12">
        <v>9.0299999999999994</v>
      </c>
      <c r="M12">
        <v>59.103262282001602</v>
      </c>
      <c r="N12">
        <v>50.535714406851525</v>
      </c>
      <c r="O12">
        <v>71.389999999999986</v>
      </c>
      <c r="P12">
        <v>23.54</v>
      </c>
      <c r="Q12">
        <v>8.75</v>
      </c>
      <c r="R12">
        <v>18.040000000000003</v>
      </c>
      <c r="S12">
        <v>10.660000000000002</v>
      </c>
      <c r="T12">
        <v>0</v>
      </c>
      <c r="U12">
        <v>54.96</v>
      </c>
      <c r="V12">
        <v>8.85</v>
      </c>
      <c r="W12">
        <v>13.694873620505517</v>
      </c>
      <c r="X12">
        <v>42.074391898945606</v>
      </c>
      <c r="Y12">
        <v>0</v>
      </c>
      <c r="Z12">
        <v>5.5468663636363624</v>
      </c>
      <c r="AA12">
        <v>11.960518987341775</v>
      </c>
      <c r="AB12">
        <v>16.8101394384603</v>
      </c>
      <c r="AC12">
        <v>12.365309132301498</v>
      </c>
      <c r="AD12">
        <v>15.624854779301351</v>
      </c>
      <c r="AE12">
        <v>20.750177000522754</v>
      </c>
      <c r="AF12">
        <v>5.9602099278511593</v>
      </c>
      <c r="AG12">
        <v>27.041309854836882</v>
      </c>
      <c r="AH12">
        <v>65.099439924445448</v>
      </c>
      <c r="AI12">
        <v>6.7670057442364975</v>
      </c>
      <c r="AJ12">
        <v>0</v>
      </c>
      <c r="AK12">
        <v>22.087107582756694</v>
      </c>
      <c r="AL12">
        <v>60.481568846815819</v>
      </c>
      <c r="AM12">
        <v>0</v>
      </c>
      <c r="AN12">
        <v>0</v>
      </c>
      <c r="AO12">
        <v>4.1899679999999995</v>
      </c>
      <c r="AP12">
        <v>5.5074183927091953</v>
      </c>
      <c r="AQ12">
        <v>20.904281604280477</v>
      </c>
      <c r="AR12">
        <v>15.034535326086949</v>
      </c>
      <c r="AS12">
        <v>9.1603327659008293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1104.7992858797882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310.02999999999997</v>
      </c>
      <c r="L13">
        <v>9.0299999999999994</v>
      </c>
      <c r="M13">
        <v>59.103262282001602</v>
      </c>
      <c r="N13">
        <v>50.535714406851525</v>
      </c>
      <c r="O13">
        <v>71.389999999999986</v>
      </c>
      <c r="P13">
        <v>23.54</v>
      </c>
      <c r="Q13">
        <v>8.75</v>
      </c>
      <c r="R13">
        <v>18.040000000000003</v>
      </c>
      <c r="S13">
        <v>10.660000000000002</v>
      </c>
      <c r="T13">
        <v>0</v>
      </c>
      <c r="U13">
        <v>54.96</v>
      </c>
      <c r="V13">
        <v>8.86</v>
      </c>
      <c r="W13">
        <v>13.69</v>
      </c>
      <c r="X13">
        <v>42.074391898945606</v>
      </c>
      <c r="Y13">
        <v>0</v>
      </c>
      <c r="Z13">
        <v>5.5468663636363624</v>
      </c>
      <c r="AA13">
        <v>11.960518987341775</v>
      </c>
      <c r="AB13">
        <v>16.8101394384603</v>
      </c>
      <c r="AC13">
        <v>12.365309132301498</v>
      </c>
      <c r="AD13">
        <v>15.624854779301351</v>
      </c>
      <c r="AE13">
        <v>20.750177000522754</v>
      </c>
      <c r="AF13">
        <v>5.9602099278511593</v>
      </c>
      <c r="AG13">
        <v>27.041309854836882</v>
      </c>
      <c r="AH13">
        <v>65.099439924445448</v>
      </c>
      <c r="AI13">
        <v>6.7670057442364975</v>
      </c>
      <c r="AJ13">
        <v>0</v>
      </c>
      <c r="AK13">
        <v>22.087107582756694</v>
      </c>
      <c r="AL13">
        <v>60.481568846815819</v>
      </c>
      <c r="AM13">
        <v>0</v>
      </c>
      <c r="AN13">
        <v>0</v>
      </c>
      <c r="AO13">
        <v>4.1899679999999995</v>
      </c>
      <c r="AP13">
        <v>5.5074183927091953</v>
      </c>
      <c r="AQ13">
        <v>20.904281604280477</v>
      </c>
      <c r="AR13">
        <v>9.3949374999999957</v>
      </c>
      <c r="AS13">
        <v>10.303874961905908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1001.4583566292006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273.38</v>
      </c>
      <c r="L14">
        <v>2.9098722002635049</v>
      </c>
      <c r="M14">
        <v>59.103262282001602</v>
      </c>
      <c r="N14">
        <v>50.535714406851525</v>
      </c>
      <c r="O14">
        <v>71.389999999999986</v>
      </c>
      <c r="P14">
        <v>23.54</v>
      </c>
      <c r="Q14">
        <v>8.75</v>
      </c>
      <c r="R14">
        <v>18.040000000000003</v>
      </c>
      <c r="S14">
        <v>10.660000000000002</v>
      </c>
      <c r="T14">
        <v>0</v>
      </c>
      <c r="U14">
        <v>54.96</v>
      </c>
      <c r="V14">
        <v>8.86</v>
      </c>
      <c r="W14">
        <v>13.69</v>
      </c>
      <c r="X14">
        <v>42.074391898945606</v>
      </c>
      <c r="Y14">
        <v>0</v>
      </c>
      <c r="Z14">
        <v>5.5468663636363624</v>
      </c>
      <c r="AA14">
        <v>11.960518987341775</v>
      </c>
      <c r="AB14">
        <v>16.8101394384603</v>
      </c>
      <c r="AC14">
        <v>12.365309132301498</v>
      </c>
      <c r="AD14">
        <v>15.624854779301351</v>
      </c>
      <c r="AE14">
        <v>20.750177000522754</v>
      </c>
      <c r="AF14">
        <v>5.9602099278511593</v>
      </c>
      <c r="AG14">
        <v>27.041309854836882</v>
      </c>
      <c r="AH14">
        <v>65.099439924445448</v>
      </c>
      <c r="AI14">
        <v>6.7670057442364975</v>
      </c>
      <c r="AJ14">
        <v>0</v>
      </c>
      <c r="AK14">
        <v>22.087107582756694</v>
      </c>
      <c r="AL14">
        <v>60.481568846815819</v>
      </c>
      <c r="AM14">
        <v>0</v>
      </c>
      <c r="AN14">
        <v>0</v>
      </c>
      <c r="AO14">
        <v>4.1899679999999995</v>
      </c>
      <c r="AP14">
        <v>5.5074183927091953</v>
      </c>
      <c r="AQ14">
        <v>20.904281604280477</v>
      </c>
      <c r="AR14">
        <v>9.3949374999999957</v>
      </c>
      <c r="AS14">
        <v>10.303874961905908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958.68822882946438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273.38</v>
      </c>
      <c r="L15">
        <v>2.9098722002635049</v>
      </c>
      <c r="M15">
        <v>59.103262282001602</v>
      </c>
      <c r="N15">
        <v>50.535714406851525</v>
      </c>
      <c r="O15">
        <v>71.389999999999986</v>
      </c>
      <c r="P15">
        <v>23.54</v>
      </c>
      <c r="Q15">
        <v>5.0842869198312233</v>
      </c>
      <c r="R15">
        <v>10</v>
      </c>
      <c r="S15">
        <v>6.7800000000000011</v>
      </c>
      <c r="T15">
        <v>0</v>
      </c>
      <c r="U15">
        <v>54.96</v>
      </c>
      <c r="V15">
        <v>8.86</v>
      </c>
      <c r="W15">
        <v>13.69</v>
      </c>
      <c r="X15">
        <v>42.074391898945606</v>
      </c>
      <c r="Y15">
        <v>0</v>
      </c>
      <c r="Z15">
        <v>5.5468663636363624</v>
      </c>
      <c r="AA15">
        <v>11.960518987341775</v>
      </c>
      <c r="AB15">
        <v>16.8101394384603</v>
      </c>
      <c r="AC15">
        <v>12.365309132301498</v>
      </c>
      <c r="AD15">
        <v>15.624854779301351</v>
      </c>
      <c r="AE15">
        <v>20.750177000522754</v>
      </c>
      <c r="AF15">
        <v>5.9602099278511593</v>
      </c>
      <c r="AG15">
        <v>27.041309854836882</v>
      </c>
      <c r="AH15">
        <v>65.099439924445448</v>
      </c>
      <c r="AI15">
        <v>6.7670057442364975</v>
      </c>
      <c r="AJ15">
        <v>0</v>
      </c>
      <c r="AK15">
        <v>22.087107582756694</v>
      </c>
      <c r="AL15">
        <v>57.378037005163499</v>
      </c>
      <c r="AM15">
        <v>0</v>
      </c>
      <c r="AN15">
        <v>0</v>
      </c>
      <c r="AO15">
        <v>4.1284799999999997</v>
      </c>
      <c r="AP15">
        <v>5.5074183927091953</v>
      </c>
      <c r="AQ15">
        <v>20.904281604280477</v>
      </c>
      <c r="AR15">
        <v>11.744769927536227</v>
      </c>
      <c r="AS15">
        <v>10.303874961905908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942.28732833517938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273.38</v>
      </c>
      <c r="L16">
        <v>2.9098722002635049</v>
      </c>
      <c r="M16">
        <v>59.103262282001602</v>
      </c>
      <c r="N16">
        <v>50.535714406851525</v>
      </c>
      <c r="O16">
        <v>71.389999999999986</v>
      </c>
      <c r="P16">
        <v>23.54</v>
      </c>
      <c r="Q16">
        <v>5.0842869198312233</v>
      </c>
      <c r="R16">
        <v>10</v>
      </c>
      <c r="S16">
        <v>6.7800000000000011</v>
      </c>
      <c r="T16">
        <v>0</v>
      </c>
      <c r="U16">
        <v>54.96</v>
      </c>
      <c r="V16">
        <v>8.86</v>
      </c>
      <c r="W16">
        <v>13.69</v>
      </c>
      <c r="X16">
        <v>42.074391898945606</v>
      </c>
      <c r="Y16">
        <v>0</v>
      </c>
      <c r="Z16">
        <v>5.5468663636363624</v>
      </c>
      <c r="AA16">
        <v>11.960518987341775</v>
      </c>
      <c r="AB16">
        <v>16.8101394384603</v>
      </c>
      <c r="AC16">
        <v>12.365309132301498</v>
      </c>
      <c r="AD16">
        <v>15.624854779301351</v>
      </c>
      <c r="AE16">
        <v>20.750177000522754</v>
      </c>
      <c r="AF16">
        <v>5.9602099278511593</v>
      </c>
      <c r="AG16">
        <v>27.041309854836882</v>
      </c>
      <c r="AH16">
        <v>65.099439924445448</v>
      </c>
      <c r="AI16">
        <v>6.7670057442364975</v>
      </c>
      <c r="AJ16">
        <v>0</v>
      </c>
      <c r="AK16">
        <v>22.087107582756694</v>
      </c>
      <c r="AL16">
        <v>57.378037005163499</v>
      </c>
      <c r="AM16">
        <v>0</v>
      </c>
      <c r="AN16">
        <v>0</v>
      </c>
      <c r="AO16">
        <v>4.1284799999999997</v>
      </c>
      <c r="AP16">
        <v>5.5074183927091953</v>
      </c>
      <c r="AQ16">
        <v>20.904281604280477</v>
      </c>
      <c r="AR16">
        <v>11.744769927536227</v>
      </c>
      <c r="AS16">
        <v>10.303874961905908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942.28732833517938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273.38</v>
      </c>
      <c r="L17">
        <v>2.9098722002635049</v>
      </c>
      <c r="M17">
        <v>59.103262282001602</v>
      </c>
      <c r="N17">
        <v>50.535714406851525</v>
      </c>
      <c r="O17">
        <v>71.389999999999986</v>
      </c>
      <c r="P17">
        <v>23.54</v>
      </c>
      <c r="Q17">
        <v>5.0842869198312233</v>
      </c>
      <c r="R17">
        <v>10</v>
      </c>
      <c r="S17">
        <v>6.7800000000000011</v>
      </c>
      <c r="T17">
        <v>0</v>
      </c>
      <c r="U17">
        <v>54.96</v>
      </c>
      <c r="V17">
        <v>8.85</v>
      </c>
      <c r="W17">
        <v>13.69</v>
      </c>
      <c r="X17">
        <v>42.074391898945606</v>
      </c>
      <c r="Y17">
        <v>0</v>
      </c>
      <c r="Z17">
        <v>5.5468663636363624</v>
      </c>
      <c r="AA17">
        <v>11.960518987341775</v>
      </c>
      <c r="AB17">
        <v>16.8101394384603</v>
      </c>
      <c r="AC17">
        <v>12.365309132301498</v>
      </c>
      <c r="AD17">
        <v>15.624854779301351</v>
      </c>
      <c r="AE17">
        <v>20.750177000522754</v>
      </c>
      <c r="AF17">
        <v>5.9602099278511593</v>
      </c>
      <c r="AG17">
        <v>27.041309854836882</v>
      </c>
      <c r="AH17">
        <v>65.099439924445448</v>
      </c>
      <c r="AI17">
        <v>6.7670057442364975</v>
      </c>
      <c r="AJ17">
        <v>0</v>
      </c>
      <c r="AK17">
        <v>22.087107582756694</v>
      </c>
      <c r="AL17">
        <v>57.378037005163499</v>
      </c>
      <c r="AM17">
        <v>0</v>
      </c>
      <c r="AN17">
        <v>0</v>
      </c>
      <c r="AO17">
        <v>4.0055039999999993</v>
      </c>
      <c r="AP17">
        <v>4.905730737365368</v>
      </c>
      <c r="AQ17">
        <v>20.904281604280477</v>
      </c>
      <c r="AR17">
        <v>10.33487047101449</v>
      </c>
      <c r="AS17">
        <v>10.303874961905908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940.14276522331386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273.38</v>
      </c>
      <c r="L18">
        <v>2.9098722002635049</v>
      </c>
      <c r="M18">
        <v>59.103262282001602</v>
      </c>
      <c r="N18">
        <v>50.535714406851525</v>
      </c>
      <c r="O18">
        <v>71.389999999999986</v>
      </c>
      <c r="P18">
        <v>23.54</v>
      </c>
      <c r="Q18">
        <v>5.0842869198312233</v>
      </c>
      <c r="R18">
        <v>10</v>
      </c>
      <c r="S18">
        <v>6.7800000000000011</v>
      </c>
      <c r="T18">
        <v>0</v>
      </c>
      <c r="U18">
        <v>54.96</v>
      </c>
      <c r="V18">
        <v>8.85</v>
      </c>
      <c r="W18">
        <v>13.69</v>
      </c>
      <c r="X18">
        <v>42.074391898945606</v>
      </c>
      <c r="Y18">
        <v>0</v>
      </c>
      <c r="Z18">
        <v>5.5468663636363624</v>
      </c>
      <c r="AA18">
        <v>11.960518987341775</v>
      </c>
      <c r="AB18">
        <v>16.8101394384603</v>
      </c>
      <c r="AC18">
        <v>12.365309132301498</v>
      </c>
      <c r="AD18">
        <v>15.624854779301351</v>
      </c>
      <c r="AE18">
        <v>20.750177000522754</v>
      </c>
      <c r="AF18">
        <v>5.9602099278511593</v>
      </c>
      <c r="AG18">
        <v>27.041309854836882</v>
      </c>
      <c r="AH18">
        <v>65.099439924445448</v>
      </c>
      <c r="AI18">
        <v>6.7670057442364975</v>
      </c>
      <c r="AJ18">
        <v>0</v>
      </c>
      <c r="AK18">
        <v>22.087107582756694</v>
      </c>
      <c r="AL18">
        <v>57.378037005163499</v>
      </c>
      <c r="AM18">
        <v>0</v>
      </c>
      <c r="AN18">
        <v>0</v>
      </c>
      <c r="AO18">
        <v>4.0055039999999993</v>
      </c>
      <c r="AP18">
        <v>4.905730737365368</v>
      </c>
      <c r="AQ18">
        <v>20.904281604280477</v>
      </c>
      <c r="AR18">
        <v>10.33487047101449</v>
      </c>
      <c r="AS18">
        <v>10.303874961905908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940.14276522331386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273.38</v>
      </c>
      <c r="L19">
        <v>2.9098722002635049</v>
      </c>
      <c r="M19">
        <v>59.103262282001602</v>
      </c>
      <c r="N19">
        <v>50.535714406851525</v>
      </c>
      <c r="O19">
        <v>71.389999999999986</v>
      </c>
      <c r="P19">
        <v>23.54</v>
      </c>
      <c r="Q19">
        <v>5.0842869198312233</v>
      </c>
      <c r="R19">
        <v>10</v>
      </c>
      <c r="S19">
        <v>6.7800000000000011</v>
      </c>
      <c r="T19">
        <v>0</v>
      </c>
      <c r="U19">
        <v>54.96</v>
      </c>
      <c r="V19">
        <v>8.85</v>
      </c>
      <c r="W19">
        <v>13.69</v>
      </c>
      <c r="X19">
        <v>42.074391898945606</v>
      </c>
      <c r="Y19">
        <v>0</v>
      </c>
      <c r="Z19">
        <v>5.5468663636363624</v>
      </c>
      <c r="AA19">
        <v>11.960518987341775</v>
      </c>
      <c r="AB19">
        <v>16.8101394384603</v>
      </c>
      <c r="AC19">
        <v>12.365309132301498</v>
      </c>
      <c r="AD19">
        <v>15.624854779301351</v>
      </c>
      <c r="AE19">
        <v>20.750177000522754</v>
      </c>
      <c r="AF19">
        <v>5.9602099278511593</v>
      </c>
      <c r="AG19">
        <v>27.041309854836882</v>
      </c>
      <c r="AH19">
        <v>65.099439924445448</v>
      </c>
      <c r="AI19">
        <v>6.7670057442364975</v>
      </c>
      <c r="AJ19">
        <v>0</v>
      </c>
      <c r="AK19">
        <v>22.087107582756694</v>
      </c>
      <c r="AL19">
        <v>57.378037005163499</v>
      </c>
      <c r="AM19">
        <v>0</v>
      </c>
      <c r="AN19">
        <v>0</v>
      </c>
      <c r="AO19">
        <v>4.0055039999999993</v>
      </c>
      <c r="AP19">
        <v>5.5074183927091953</v>
      </c>
      <c r="AQ19">
        <v>20.904281604280477</v>
      </c>
      <c r="AR19">
        <v>10.33487047101449</v>
      </c>
      <c r="AS19">
        <v>10.303874961905908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940.74445287865763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273.38</v>
      </c>
      <c r="L20">
        <v>2.9098722002635049</v>
      </c>
      <c r="M20">
        <v>59.103262282001602</v>
      </c>
      <c r="N20">
        <v>50.535714406851525</v>
      </c>
      <c r="O20">
        <v>71.389999999999986</v>
      </c>
      <c r="P20">
        <v>23.54</v>
      </c>
      <c r="Q20">
        <v>5.0842869198312233</v>
      </c>
      <c r="R20">
        <v>10</v>
      </c>
      <c r="S20">
        <v>6.7800000000000011</v>
      </c>
      <c r="T20">
        <v>0</v>
      </c>
      <c r="U20">
        <v>54.96</v>
      </c>
      <c r="V20">
        <v>8.85</v>
      </c>
      <c r="W20">
        <v>13.69</v>
      </c>
      <c r="X20">
        <v>42.074391898945606</v>
      </c>
      <c r="Y20">
        <v>0</v>
      </c>
      <c r="Z20">
        <v>5.5468663636363624</v>
      </c>
      <c r="AA20">
        <v>11.960518987341775</v>
      </c>
      <c r="AB20">
        <v>16.8101394384603</v>
      </c>
      <c r="AC20">
        <v>12.365309132301498</v>
      </c>
      <c r="AD20">
        <v>15.624854779301351</v>
      </c>
      <c r="AE20">
        <v>20.750177000522754</v>
      </c>
      <c r="AF20">
        <v>5.9602099278511593</v>
      </c>
      <c r="AG20">
        <v>27.041309854836882</v>
      </c>
      <c r="AH20">
        <v>65.099439924445448</v>
      </c>
      <c r="AI20">
        <v>6.7670057442364975</v>
      </c>
      <c r="AJ20">
        <v>0</v>
      </c>
      <c r="AK20">
        <v>22.087107582756694</v>
      </c>
      <c r="AL20">
        <v>57.378037005163499</v>
      </c>
      <c r="AM20">
        <v>0</v>
      </c>
      <c r="AN20">
        <v>0</v>
      </c>
      <c r="AO20">
        <v>3.9440160000000004</v>
      </c>
      <c r="AP20">
        <v>5.5074183927091953</v>
      </c>
      <c r="AQ20">
        <v>20.904281604280477</v>
      </c>
      <c r="AR20">
        <v>10.33487047101449</v>
      </c>
      <c r="AS20">
        <v>10.303874961905908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940.68296487865769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273.38</v>
      </c>
      <c r="L21">
        <v>2.9098722002635049</v>
      </c>
      <c r="M21">
        <v>59.103262282001602</v>
      </c>
      <c r="N21">
        <v>50.535714406851525</v>
      </c>
      <c r="O21">
        <v>71.389999999999986</v>
      </c>
      <c r="P21">
        <v>23.54</v>
      </c>
      <c r="Q21">
        <v>5.0842869198312233</v>
      </c>
      <c r="R21">
        <v>10</v>
      </c>
      <c r="S21">
        <v>6.7800000000000011</v>
      </c>
      <c r="T21">
        <v>0</v>
      </c>
      <c r="U21">
        <v>54.96</v>
      </c>
      <c r="V21">
        <v>4.8556176735798022</v>
      </c>
      <c r="W21">
        <v>7.8500000000000005</v>
      </c>
      <c r="X21">
        <v>40.759999999999991</v>
      </c>
      <c r="Y21">
        <v>0</v>
      </c>
      <c r="Z21">
        <v>5.5468663636363624</v>
      </c>
      <c r="AA21">
        <v>11.960518987341775</v>
      </c>
      <c r="AB21">
        <v>16.8101394384603</v>
      </c>
      <c r="AC21">
        <v>12.365309132301498</v>
      </c>
      <c r="AD21">
        <v>15.624854779301351</v>
      </c>
      <c r="AE21">
        <v>20.750177000522754</v>
      </c>
      <c r="AF21">
        <v>5.9602099278511593</v>
      </c>
      <c r="AG21">
        <v>27.041309854836882</v>
      </c>
      <c r="AH21">
        <v>65.099439924445448</v>
      </c>
      <c r="AI21">
        <v>6.7670057442364975</v>
      </c>
      <c r="AJ21">
        <v>0</v>
      </c>
      <c r="AK21">
        <v>22.087107582756694</v>
      </c>
      <c r="AL21">
        <v>57.378037005163499</v>
      </c>
      <c r="AM21">
        <v>0</v>
      </c>
      <c r="AN21">
        <v>0</v>
      </c>
      <c r="AO21">
        <v>3.9440160000000004</v>
      </c>
      <c r="AP21">
        <v>5.5074183927091953</v>
      </c>
      <c r="AQ21">
        <v>20.904281604280477</v>
      </c>
      <c r="AR21">
        <v>7.5194637681159398</v>
      </c>
      <c r="AS21">
        <v>13.966408708551546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930.38131769703898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273.38</v>
      </c>
      <c r="L22">
        <v>2.9098722002635049</v>
      </c>
      <c r="M22">
        <v>59.103262282001602</v>
      </c>
      <c r="N22">
        <v>50.535714406851525</v>
      </c>
      <c r="O22">
        <v>71.389999999999986</v>
      </c>
      <c r="P22">
        <v>23.54</v>
      </c>
      <c r="Q22">
        <v>5.0842869198312233</v>
      </c>
      <c r="R22">
        <v>10</v>
      </c>
      <c r="S22">
        <v>6.7800000000000011</v>
      </c>
      <c r="T22">
        <v>0</v>
      </c>
      <c r="U22">
        <v>54.96</v>
      </c>
      <c r="V22">
        <v>4.8556176735798022</v>
      </c>
      <c r="W22">
        <v>7.8500000000000005</v>
      </c>
      <c r="X22">
        <v>29.069999999999993</v>
      </c>
      <c r="Y22">
        <v>0</v>
      </c>
      <c r="Z22">
        <v>5.5468663636363624</v>
      </c>
      <c r="AA22">
        <v>11.960518987341775</v>
      </c>
      <c r="AB22">
        <v>16.8101394384603</v>
      </c>
      <c r="AC22">
        <v>12.365309132301498</v>
      </c>
      <c r="AD22">
        <v>15.624854779301351</v>
      </c>
      <c r="AE22">
        <v>20.750177000522754</v>
      </c>
      <c r="AF22">
        <v>5.9602099278511593</v>
      </c>
      <c r="AG22">
        <v>27.041309854836882</v>
      </c>
      <c r="AH22">
        <v>65.099439924445448</v>
      </c>
      <c r="AI22">
        <v>1.3526054985540323</v>
      </c>
      <c r="AJ22">
        <v>0</v>
      </c>
      <c r="AK22">
        <v>22.087107582756694</v>
      </c>
      <c r="AL22">
        <v>57.378037005163499</v>
      </c>
      <c r="AM22">
        <v>0</v>
      </c>
      <c r="AN22">
        <v>0</v>
      </c>
      <c r="AO22">
        <v>3.9440160000000004</v>
      </c>
      <c r="AP22">
        <v>5.5074183927091953</v>
      </c>
      <c r="AQ22">
        <v>20.904281604280477</v>
      </c>
      <c r="AR22">
        <v>7.5194637681159398</v>
      </c>
      <c r="AS22">
        <v>13.966408708551546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913.27691745135644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273.38</v>
      </c>
      <c r="L23">
        <v>2.9098722002635049</v>
      </c>
      <c r="M23">
        <v>59.103262282001602</v>
      </c>
      <c r="N23">
        <v>50.535714406851525</v>
      </c>
      <c r="O23">
        <v>71.389999999999986</v>
      </c>
      <c r="P23">
        <v>23.54</v>
      </c>
      <c r="Q23">
        <v>5.0842869198312233</v>
      </c>
      <c r="R23">
        <v>10</v>
      </c>
      <c r="S23">
        <v>6.7800000000000011</v>
      </c>
      <c r="T23">
        <v>0</v>
      </c>
      <c r="U23">
        <v>54.96</v>
      </c>
      <c r="V23">
        <v>4.8556176735798022</v>
      </c>
      <c r="W23">
        <v>8.1</v>
      </c>
      <c r="X23">
        <v>23.254389276949215</v>
      </c>
      <c r="Y23">
        <v>0</v>
      </c>
      <c r="Z23">
        <v>5.5468663636363624</v>
      </c>
      <c r="AA23">
        <v>11.960518987341775</v>
      </c>
      <c r="AB23">
        <v>16.8101394384603</v>
      </c>
      <c r="AC23">
        <v>12.365309132301498</v>
      </c>
      <c r="AD23">
        <v>15.624854779301351</v>
      </c>
      <c r="AE23">
        <v>20.750177000522754</v>
      </c>
      <c r="AF23">
        <v>5.9602099278511593</v>
      </c>
      <c r="AG23">
        <v>27.041309854836882</v>
      </c>
      <c r="AH23">
        <v>65.099439924445448</v>
      </c>
      <c r="AI23">
        <v>1.3526054985540323</v>
      </c>
      <c r="AJ23">
        <v>0</v>
      </c>
      <c r="AK23">
        <v>22.087107582756694</v>
      </c>
      <c r="AL23">
        <v>57.378037005163499</v>
      </c>
      <c r="AM23">
        <v>0</v>
      </c>
      <c r="AN23">
        <v>0</v>
      </c>
      <c r="AO23">
        <v>3.878136</v>
      </c>
      <c r="AP23">
        <v>5.5074183927091953</v>
      </c>
      <c r="AQ23">
        <v>20.904281604280477</v>
      </c>
      <c r="AR23">
        <v>16.444434782608688</v>
      </c>
      <c r="AS23">
        <v>13.966408708551546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916.5703977427986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273.38</v>
      </c>
      <c r="L24">
        <v>2.9098722002635049</v>
      </c>
      <c r="M24">
        <v>59.103262282001602</v>
      </c>
      <c r="N24">
        <v>50.535714406851525</v>
      </c>
      <c r="O24">
        <v>71.389999999999986</v>
      </c>
      <c r="P24">
        <v>23.54</v>
      </c>
      <c r="Q24">
        <v>5.0842869198312233</v>
      </c>
      <c r="R24">
        <v>10</v>
      </c>
      <c r="S24">
        <v>6.7800000000000011</v>
      </c>
      <c r="T24">
        <v>0</v>
      </c>
      <c r="U24">
        <v>54.96</v>
      </c>
      <c r="V24">
        <v>4.8556176735798022</v>
      </c>
      <c r="W24">
        <v>8.1</v>
      </c>
      <c r="X24">
        <v>23.254389276949215</v>
      </c>
      <c r="Y24">
        <v>0</v>
      </c>
      <c r="Z24">
        <v>5.5468663636363624</v>
      </c>
      <c r="AA24">
        <v>11.960518987341775</v>
      </c>
      <c r="AB24">
        <v>16.8101394384603</v>
      </c>
      <c r="AC24">
        <v>12.365309132301498</v>
      </c>
      <c r="AD24">
        <v>15.624854779301351</v>
      </c>
      <c r="AE24">
        <v>20.750177000522754</v>
      </c>
      <c r="AF24">
        <v>5.9602099278511593</v>
      </c>
      <c r="AG24">
        <v>27.041309854836882</v>
      </c>
      <c r="AH24">
        <v>65.099439924445448</v>
      </c>
      <c r="AI24">
        <v>1.3526054985540323</v>
      </c>
      <c r="AJ24">
        <v>0</v>
      </c>
      <c r="AK24">
        <v>22.087107582756694</v>
      </c>
      <c r="AL24">
        <v>57.378037005163499</v>
      </c>
      <c r="AM24">
        <v>0</v>
      </c>
      <c r="AN24">
        <v>0</v>
      </c>
      <c r="AO24">
        <v>3.8122559999999996</v>
      </c>
      <c r="AP24">
        <v>5.5074183927091953</v>
      </c>
      <c r="AQ24">
        <v>20.904281604280477</v>
      </c>
      <c r="AR24">
        <v>16.444434782608688</v>
      </c>
      <c r="AS24">
        <v>13.966408708551546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916.50451774279861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273.38</v>
      </c>
      <c r="L25">
        <v>2.9098722002635049</v>
      </c>
      <c r="M25">
        <v>59.103262282001602</v>
      </c>
      <c r="N25">
        <v>52.16</v>
      </c>
      <c r="O25">
        <v>71.39</v>
      </c>
      <c r="P25">
        <v>24.299999999999997</v>
      </c>
      <c r="Q25">
        <v>5.0842869198312233</v>
      </c>
      <c r="R25">
        <v>10</v>
      </c>
      <c r="S25">
        <v>6.7800000000000011</v>
      </c>
      <c r="T25">
        <v>0</v>
      </c>
      <c r="U25">
        <v>54.96</v>
      </c>
      <c r="V25">
        <v>4.8556176735798022</v>
      </c>
      <c r="W25">
        <v>8.1</v>
      </c>
      <c r="X25">
        <v>23.254389276949215</v>
      </c>
      <c r="Y25">
        <v>0</v>
      </c>
      <c r="Z25">
        <v>5.5468663636363624</v>
      </c>
      <c r="AA25">
        <v>11.960518987341775</v>
      </c>
      <c r="AB25">
        <v>16.8101394384603</v>
      </c>
      <c r="AC25">
        <v>12.365309132301498</v>
      </c>
      <c r="AD25">
        <v>15.624854779301351</v>
      </c>
      <c r="AE25">
        <v>20.750177000522754</v>
      </c>
      <c r="AF25">
        <v>5.9602099278511593</v>
      </c>
      <c r="AG25">
        <v>27.041309854836882</v>
      </c>
      <c r="AH25">
        <v>65.099439924445448</v>
      </c>
      <c r="AI25">
        <v>4.3323158468392391</v>
      </c>
      <c r="AJ25">
        <v>0</v>
      </c>
      <c r="AK25">
        <v>22.087107582756694</v>
      </c>
      <c r="AL25">
        <v>57.378037005163499</v>
      </c>
      <c r="AM25">
        <v>0</v>
      </c>
      <c r="AN25">
        <v>0</v>
      </c>
      <c r="AO25">
        <v>3.7551600000000001</v>
      </c>
      <c r="AP25">
        <v>4.905730737365368</v>
      </c>
      <c r="AQ25">
        <v>20.904281604280477</v>
      </c>
      <c r="AR25">
        <v>16.444434782608688</v>
      </c>
      <c r="AS25">
        <v>10.303874961905908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917.54719628224291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273.38</v>
      </c>
      <c r="L26">
        <v>2.9098722002635049</v>
      </c>
      <c r="M26">
        <v>59.103262282001602</v>
      </c>
      <c r="N26">
        <v>50.54</v>
      </c>
      <c r="O26">
        <v>71.39</v>
      </c>
      <c r="P26">
        <v>23.54</v>
      </c>
      <c r="Q26">
        <v>5.0842869198312233</v>
      </c>
      <c r="R26">
        <v>10</v>
      </c>
      <c r="S26">
        <v>6.7800000000000011</v>
      </c>
      <c r="T26">
        <v>0</v>
      </c>
      <c r="U26">
        <v>54.96</v>
      </c>
      <c r="V26">
        <v>4.8556176735798022</v>
      </c>
      <c r="W26">
        <v>8.1</v>
      </c>
      <c r="X26">
        <v>23.254389276949215</v>
      </c>
      <c r="Y26">
        <v>0</v>
      </c>
      <c r="Z26">
        <v>5.5468663636363624</v>
      </c>
      <c r="AA26">
        <v>11.960518987341775</v>
      </c>
      <c r="AB26">
        <v>16.8101394384603</v>
      </c>
      <c r="AC26">
        <v>12.365309132301498</v>
      </c>
      <c r="AD26">
        <v>15.624854779301351</v>
      </c>
      <c r="AE26">
        <v>20.750177000522754</v>
      </c>
      <c r="AF26">
        <v>5.9602099278511593</v>
      </c>
      <c r="AG26">
        <v>27.041309854836882</v>
      </c>
      <c r="AH26">
        <v>65.099439924445448</v>
      </c>
      <c r="AI26">
        <v>20.857972437996445</v>
      </c>
      <c r="AJ26">
        <v>0</v>
      </c>
      <c r="AK26">
        <v>22.087107582756694</v>
      </c>
      <c r="AL26">
        <v>57.378037005163499</v>
      </c>
      <c r="AM26">
        <v>0</v>
      </c>
      <c r="AN26">
        <v>0</v>
      </c>
      <c r="AO26">
        <v>3.6936720000000003</v>
      </c>
      <c r="AP26">
        <v>4.905730737365368</v>
      </c>
      <c r="AQ26">
        <v>20.904281604280477</v>
      </c>
      <c r="AR26">
        <v>16.444434782608688</v>
      </c>
      <c r="AS26">
        <v>10.303874961905908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931.63136487340012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273.38</v>
      </c>
      <c r="L27">
        <v>2.9098722002635049</v>
      </c>
      <c r="M27">
        <v>59.103262282001602</v>
      </c>
      <c r="N27">
        <v>50.54</v>
      </c>
      <c r="O27">
        <v>71.39</v>
      </c>
      <c r="P27">
        <v>23.54</v>
      </c>
      <c r="Q27">
        <v>5.0842869198312233</v>
      </c>
      <c r="R27">
        <v>10</v>
      </c>
      <c r="S27">
        <v>6.7800000000000011</v>
      </c>
      <c r="T27">
        <v>0</v>
      </c>
      <c r="U27">
        <v>54.96</v>
      </c>
      <c r="V27">
        <v>4.8556176735798022</v>
      </c>
      <c r="W27">
        <v>8.1</v>
      </c>
      <c r="X27">
        <v>23.254389276949215</v>
      </c>
      <c r="Y27">
        <v>0</v>
      </c>
      <c r="Z27">
        <v>5.5468663636363624</v>
      </c>
      <c r="AA27">
        <v>11.960518987341775</v>
      </c>
      <c r="AB27">
        <v>16.8101394384603</v>
      </c>
      <c r="AC27">
        <v>12.365309132301498</v>
      </c>
      <c r="AD27">
        <v>15.624854779301351</v>
      </c>
      <c r="AE27">
        <v>20.750177000522754</v>
      </c>
      <c r="AF27">
        <v>5.9602099278511593</v>
      </c>
      <c r="AG27">
        <v>27.041309854836882</v>
      </c>
      <c r="AH27">
        <v>65.099439924445448</v>
      </c>
      <c r="AI27">
        <v>20.857972437996445</v>
      </c>
      <c r="AJ27">
        <v>0</v>
      </c>
      <c r="AK27">
        <v>22.087107582756694</v>
      </c>
      <c r="AL27">
        <v>57.378037005163499</v>
      </c>
      <c r="AM27">
        <v>0</v>
      </c>
      <c r="AN27">
        <v>0</v>
      </c>
      <c r="AO27">
        <v>3.6936720000000003</v>
      </c>
      <c r="AP27">
        <v>4.905730737365368</v>
      </c>
      <c r="AQ27">
        <v>20.904281604280477</v>
      </c>
      <c r="AR27">
        <v>16.444434782608688</v>
      </c>
      <c r="AS27">
        <v>10.303874961905908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931.63136487340012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288.72999999999996</v>
      </c>
      <c r="L28">
        <v>2.9098722002635049</v>
      </c>
      <c r="M28">
        <v>59.103262282001602</v>
      </c>
      <c r="N28">
        <v>50.54</v>
      </c>
      <c r="O28">
        <v>71.39</v>
      </c>
      <c r="P28">
        <v>23.54</v>
      </c>
      <c r="Q28">
        <v>5.0842869198312233</v>
      </c>
      <c r="R28">
        <v>10</v>
      </c>
      <c r="S28">
        <v>6.7800000000000011</v>
      </c>
      <c r="T28">
        <v>0</v>
      </c>
      <c r="U28">
        <v>54.96</v>
      </c>
      <c r="V28">
        <v>4.8556176735798022</v>
      </c>
      <c r="W28">
        <v>8.1</v>
      </c>
      <c r="X28">
        <v>23.254389276949215</v>
      </c>
      <c r="Y28">
        <v>0</v>
      </c>
      <c r="Z28">
        <v>5.5468663636363624</v>
      </c>
      <c r="AA28">
        <v>11.960518987341775</v>
      </c>
      <c r="AB28">
        <v>16.8101394384603</v>
      </c>
      <c r="AC28">
        <v>12.365309132301498</v>
      </c>
      <c r="AD28">
        <v>15.624854779301351</v>
      </c>
      <c r="AE28">
        <v>20.750177000522754</v>
      </c>
      <c r="AF28">
        <v>5.9602099278511593</v>
      </c>
      <c r="AG28">
        <v>27.041309854836882</v>
      </c>
      <c r="AH28">
        <v>65.099439924445448</v>
      </c>
      <c r="AI28">
        <v>20.857972437996445</v>
      </c>
      <c r="AJ28">
        <v>0</v>
      </c>
      <c r="AK28">
        <v>22.087107582756694</v>
      </c>
      <c r="AL28">
        <v>57.378037005163499</v>
      </c>
      <c r="AM28">
        <v>0</v>
      </c>
      <c r="AN28">
        <v>0</v>
      </c>
      <c r="AO28">
        <v>3.6277919999999999</v>
      </c>
      <c r="AP28">
        <v>4.905730737365368</v>
      </c>
      <c r="AQ28">
        <v>10.026019744394276</v>
      </c>
      <c r="AR28">
        <v>9.3949374999999957</v>
      </c>
      <c r="AS28">
        <v>10.303874961905908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928.98772573090503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276.14</v>
      </c>
      <c r="L29">
        <v>2.9098722002635049</v>
      </c>
      <c r="M29">
        <v>59.103262282001602</v>
      </c>
      <c r="N29">
        <v>49.329999999999991</v>
      </c>
      <c r="O29">
        <v>70.13</v>
      </c>
      <c r="P29">
        <v>23.54</v>
      </c>
      <c r="Q29">
        <v>5.0842869198312233</v>
      </c>
      <c r="R29">
        <v>10</v>
      </c>
      <c r="S29">
        <v>6.7800000000000011</v>
      </c>
      <c r="T29">
        <v>0</v>
      </c>
      <c r="U29">
        <v>54.96</v>
      </c>
      <c r="V29">
        <v>4.8556176735798022</v>
      </c>
      <c r="W29">
        <v>8.1</v>
      </c>
      <c r="X29">
        <v>23.254389276949215</v>
      </c>
      <c r="Y29">
        <v>0</v>
      </c>
      <c r="Z29">
        <v>2.7756290909090904</v>
      </c>
      <c r="AA29">
        <v>11.960518987341775</v>
      </c>
      <c r="AB29">
        <v>16.8101394384603</v>
      </c>
      <c r="AC29">
        <v>12.365309132301498</v>
      </c>
      <c r="AD29">
        <v>15.624854779301351</v>
      </c>
      <c r="AE29">
        <v>20.750177000522754</v>
      </c>
      <c r="AF29">
        <v>5.9602099278511593</v>
      </c>
      <c r="AG29">
        <v>27.041309854836882</v>
      </c>
      <c r="AH29">
        <v>65.099439924445448</v>
      </c>
      <c r="AI29">
        <v>20.857972437996445</v>
      </c>
      <c r="AJ29">
        <v>0</v>
      </c>
      <c r="AK29">
        <v>22.087107582756694</v>
      </c>
      <c r="AL29">
        <v>57.378037005163499</v>
      </c>
      <c r="AM29">
        <v>0</v>
      </c>
      <c r="AN29">
        <v>0</v>
      </c>
      <c r="AO29">
        <v>3.6277919999999999</v>
      </c>
      <c r="AP29">
        <v>4.905730737365368</v>
      </c>
      <c r="AQ29">
        <v>10.026019744394276</v>
      </c>
      <c r="AR29">
        <v>9.3949374999999957</v>
      </c>
      <c r="AS29">
        <v>10.303874961905908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911.15648845817771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273.38</v>
      </c>
      <c r="L30">
        <v>2.9098722002635049</v>
      </c>
      <c r="M30">
        <v>59.103262282001602</v>
      </c>
      <c r="N30">
        <v>50.535714406851525</v>
      </c>
      <c r="O30">
        <v>71.389999999999986</v>
      </c>
      <c r="P30">
        <v>23.54</v>
      </c>
      <c r="Q30">
        <v>5.0842869198312233</v>
      </c>
      <c r="R30">
        <v>10</v>
      </c>
      <c r="S30">
        <v>6.7800000000000011</v>
      </c>
      <c r="T30">
        <v>0</v>
      </c>
      <c r="U30">
        <v>54.96</v>
      </c>
      <c r="V30">
        <v>4.8556176735798022</v>
      </c>
      <c r="W30">
        <v>8.1</v>
      </c>
      <c r="X30">
        <v>23.254389276949215</v>
      </c>
      <c r="Y30">
        <v>0</v>
      </c>
      <c r="Z30">
        <v>2.7756290909090904</v>
      </c>
      <c r="AA30">
        <v>11.960518987341775</v>
      </c>
      <c r="AB30">
        <v>16.8101394384603</v>
      </c>
      <c r="AC30">
        <v>12.365309132301498</v>
      </c>
      <c r="AD30">
        <v>15.624854779301351</v>
      </c>
      <c r="AE30">
        <v>20.750177000522754</v>
      </c>
      <c r="AF30">
        <v>5.9602099278511593</v>
      </c>
      <c r="AG30">
        <v>27.041309854836882</v>
      </c>
      <c r="AH30">
        <v>65.099439924445448</v>
      </c>
      <c r="AI30">
        <v>20.857972437996445</v>
      </c>
      <c r="AJ30">
        <v>0</v>
      </c>
      <c r="AK30">
        <v>22.087107582756694</v>
      </c>
      <c r="AL30">
        <v>57.378037005163499</v>
      </c>
      <c r="AM30">
        <v>0</v>
      </c>
      <c r="AN30">
        <v>0</v>
      </c>
      <c r="AO30">
        <v>3.561912</v>
      </c>
      <c r="AP30">
        <v>4.905730737365368</v>
      </c>
      <c r="AQ30">
        <v>10.026019744394276</v>
      </c>
      <c r="AR30">
        <v>9.3949374999999957</v>
      </c>
      <c r="AS30">
        <v>10.303874961905908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910.7963228650292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273.38</v>
      </c>
      <c r="L31">
        <v>2.9098722002635049</v>
      </c>
      <c r="M31">
        <v>53.863541541781558</v>
      </c>
      <c r="N31">
        <v>50.535714406851525</v>
      </c>
      <c r="O31">
        <v>71.389999999999986</v>
      </c>
      <c r="P31">
        <v>12.600000000000001</v>
      </c>
      <c r="Q31">
        <v>5.0842869198312233</v>
      </c>
      <c r="R31">
        <v>10</v>
      </c>
      <c r="S31">
        <v>6.7800000000000011</v>
      </c>
      <c r="T31">
        <v>0</v>
      </c>
      <c r="U31">
        <v>54.96</v>
      </c>
      <c r="V31">
        <v>4.8556176735798022</v>
      </c>
      <c r="W31">
        <v>8</v>
      </c>
      <c r="X31">
        <v>23.254389276949215</v>
      </c>
      <c r="Y31">
        <v>0</v>
      </c>
      <c r="Z31">
        <v>2.7756290909090904</v>
      </c>
      <c r="AA31">
        <v>11.960518987341775</v>
      </c>
      <c r="AB31">
        <v>16.8101394384603</v>
      </c>
      <c r="AC31">
        <v>12.365309132301498</v>
      </c>
      <c r="AD31">
        <v>15.624854779301351</v>
      </c>
      <c r="AE31">
        <v>20.750177000522754</v>
      </c>
      <c r="AF31">
        <v>5.9602099278511593</v>
      </c>
      <c r="AG31">
        <v>27.041309854836882</v>
      </c>
      <c r="AH31">
        <v>65.099439924445448</v>
      </c>
      <c r="AI31">
        <v>20.857972437996445</v>
      </c>
      <c r="AJ31">
        <v>0</v>
      </c>
      <c r="AK31">
        <v>22.087107582756694</v>
      </c>
      <c r="AL31">
        <v>57.378037005163499</v>
      </c>
      <c r="AM31">
        <v>0</v>
      </c>
      <c r="AN31">
        <v>0</v>
      </c>
      <c r="AO31">
        <v>3.561912</v>
      </c>
      <c r="AP31">
        <v>4.905730737365368</v>
      </c>
      <c r="AQ31">
        <v>10.026019744394276</v>
      </c>
      <c r="AR31">
        <v>16.444434782608688</v>
      </c>
      <c r="AS31">
        <v>11.451415557197718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902.71364000270978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273.38</v>
      </c>
      <c r="L32">
        <v>2.9098722002635049</v>
      </c>
      <c r="M32">
        <v>33.90457700303854</v>
      </c>
      <c r="N32">
        <v>50.535714406851525</v>
      </c>
      <c r="O32">
        <v>71.389999999999986</v>
      </c>
      <c r="P32">
        <v>12.600000000000001</v>
      </c>
      <c r="Q32">
        <v>5.0842869198312233</v>
      </c>
      <c r="R32">
        <v>10</v>
      </c>
      <c r="S32">
        <v>6.7800000000000011</v>
      </c>
      <c r="T32">
        <v>0</v>
      </c>
      <c r="U32">
        <v>54.96</v>
      </c>
      <c r="V32">
        <v>4.8556176735798022</v>
      </c>
      <c r="W32">
        <v>8</v>
      </c>
      <c r="X32">
        <v>23.254389276949215</v>
      </c>
      <c r="Y32">
        <v>0</v>
      </c>
      <c r="Z32">
        <v>2.7756290909090904</v>
      </c>
      <c r="AA32">
        <v>11.960518987341775</v>
      </c>
      <c r="AB32">
        <v>16.8101394384603</v>
      </c>
      <c r="AC32">
        <v>12.365309132301498</v>
      </c>
      <c r="AD32">
        <v>15.624854779301351</v>
      </c>
      <c r="AE32">
        <v>20.750177000522754</v>
      </c>
      <c r="AF32">
        <v>5.9602099278511593</v>
      </c>
      <c r="AG32">
        <v>27.041309854836882</v>
      </c>
      <c r="AH32">
        <v>65.099439924445448</v>
      </c>
      <c r="AI32">
        <v>6.7670057442364975</v>
      </c>
      <c r="AJ32">
        <v>0</v>
      </c>
      <c r="AK32">
        <v>22.087107582756694</v>
      </c>
      <c r="AL32">
        <v>57.378037005163499</v>
      </c>
      <c r="AM32">
        <v>0</v>
      </c>
      <c r="AN32">
        <v>0</v>
      </c>
      <c r="AO32">
        <v>3.561912</v>
      </c>
      <c r="AP32">
        <v>4.905730737365368</v>
      </c>
      <c r="AQ32">
        <v>0</v>
      </c>
      <c r="AR32">
        <v>16.444434782608688</v>
      </c>
      <c r="AS32">
        <v>11.451415557197718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858.63768902581262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273.38</v>
      </c>
      <c r="L33">
        <v>2.9098722002635049</v>
      </c>
      <c r="M33">
        <v>33.90457700303854</v>
      </c>
      <c r="N33">
        <v>28.1</v>
      </c>
      <c r="O33">
        <v>71.389999999999986</v>
      </c>
      <c r="P33">
        <v>12.600000000000001</v>
      </c>
      <c r="Q33">
        <v>5.0842869198312233</v>
      </c>
      <c r="R33">
        <v>10</v>
      </c>
      <c r="S33">
        <v>6.7800000000000011</v>
      </c>
      <c r="T33">
        <v>0</v>
      </c>
      <c r="U33">
        <v>54.96</v>
      </c>
      <c r="V33">
        <v>4.8556176735798022</v>
      </c>
      <c r="W33">
        <v>8</v>
      </c>
      <c r="X33">
        <v>23.254389276949215</v>
      </c>
      <c r="Y33">
        <v>0</v>
      </c>
      <c r="Z33">
        <v>2.7756290909090904</v>
      </c>
      <c r="AA33">
        <v>11.960518987341775</v>
      </c>
      <c r="AB33">
        <v>16.8101394384603</v>
      </c>
      <c r="AC33">
        <v>12.365309132301498</v>
      </c>
      <c r="AD33">
        <v>15.624854779301351</v>
      </c>
      <c r="AE33">
        <v>20.750177000522754</v>
      </c>
      <c r="AF33">
        <v>5.9602099278511593</v>
      </c>
      <c r="AG33">
        <v>27.041309854836882</v>
      </c>
      <c r="AH33">
        <v>65.099439924445448</v>
      </c>
      <c r="AI33">
        <v>6.7670057442364975</v>
      </c>
      <c r="AJ33">
        <v>0</v>
      </c>
      <c r="AK33">
        <v>22.087107582756694</v>
      </c>
      <c r="AL33">
        <v>57.378037005163499</v>
      </c>
      <c r="AM33">
        <v>0</v>
      </c>
      <c r="AN33">
        <v>0</v>
      </c>
      <c r="AO33">
        <v>3.6936720000000003</v>
      </c>
      <c r="AP33">
        <v>4.905730737365368</v>
      </c>
      <c r="AQ33">
        <v>0</v>
      </c>
      <c r="AR33">
        <v>16.444434782608688</v>
      </c>
      <c r="AS33">
        <v>11.451415557197718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836.33373461896088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273.38</v>
      </c>
      <c r="L34">
        <v>2.9098722002635049</v>
      </c>
      <c r="M34">
        <v>33.90457700303854</v>
      </c>
      <c r="N34">
        <v>28.1</v>
      </c>
      <c r="O34">
        <v>71.389999999999986</v>
      </c>
      <c r="P34">
        <v>12.600000000000001</v>
      </c>
      <c r="Q34">
        <v>5.0842869198312233</v>
      </c>
      <c r="R34">
        <v>10</v>
      </c>
      <c r="S34">
        <v>6.7800000000000011</v>
      </c>
      <c r="T34">
        <v>0</v>
      </c>
      <c r="U34">
        <v>54.96</v>
      </c>
      <c r="V34">
        <v>4.8556176735798022</v>
      </c>
      <c r="W34">
        <v>8</v>
      </c>
      <c r="X34">
        <v>23.254389276949215</v>
      </c>
      <c r="Y34">
        <v>0</v>
      </c>
      <c r="Z34">
        <v>2.7756290909090904</v>
      </c>
      <c r="AA34">
        <v>11.960518987341775</v>
      </c>
      <c r="AB34">
        <v>16.8101394384603</v>
      </c>
      <c r="AC34">
        <v>12.365309132301498</v>
      </c>
      <c r="AD34">
        <v>15.624854779301351</v>
      </c>
      <c r="AE34">
        <v>20.750177000522754</v>
      </c>
      <c r="AF34">
        <v>5.9602099278511593</v>
      </c>
      <c r="AG34">
        <v>27.041309854836882</v>
      </c>
      <c r="AH34">
        <v>65.099439924445448</v>
      </c>
      <c r="AI34">
        <v>6.7670057442364975</v>
      </c>
      <c r="AJ34">
        <v>0</v>
      </c>
      <c r="AK34">
        <v>22.087107582756694</v>
      </c>
      <c r="AL34">
        <v>57.378037005163499</v>
      </c>
      <c r="AM34">
        <v>0</v>
      </c>
      <c r="AN34">
        <v>0</v>
      </c>
      <c r="AO34">
        <v>3.8122559999999996</v>
      </c>
      <c r="AP34">
        <v>4.905730737365368</v>
      </c>
      <c r="AQ34">
        <v>0</v>
      </c>
      <c r="AR34">
        <v>16.444434782608688</v>
      </c>
      <c r="AS34">
        <v>11.451415557197718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836.45231861896093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273.38</v>
      </c>
      <c r="L35">
        <v>2.9098722002635049</v>
      </c>
      <c r="M35">
        <v>33.90457700303854</v>
      </c>
      <c r="N35">
        <v>28.320000000000004</v>
      </c>
      <c r="O35">
        <v>71.39</v>
      </c>
      <c r="P35">
        <v>12.598513800424627</v>
      </c>
      <c r="Q35">
        <v>5.0842869198312233</v>
      </c>
      <c r="R35">
        <v>10</v>
      </c>
      <c r="S35">
        <v>6.7800000000000011</v>
      </c>
      <c r="T35">
        <v>0</v>
      </c>
      <c r="U35">
        <v>56.741482972217142</v>
      </c>
      <c r="V35">
        <v>4.8556176735798022</v>
      </c>
      <c r="W35">
        <v>8</v>
      </c>
      <c r="X35">
        <v>23.254389276949215</v>
      </c>
      <c r="Y35">
        <v>0</v>
      </c>
      <c r="Z35">
        <v>2.7756290909090904</v>
      </c>
      <c r="AA35">
        <v>11.960518987341775</v>
      </c>
      <c r="AB35">
        <v>16.8101394384603</v>
      </c>
      <c r="AC35">
        <v>12.365309132301498</v>
      </c>
      <c r="AD35">
        <v>15.624854779301351</v>
      </c>
      <c r="AE35">
        <v>20.750177000522754</v>
      </c>
      <c r="AF35">
        <v>5.9602099278511593</v>
      </c>
      <c r="AG35">
        <v>27.041309854836882</v>
      </c>
      <c r="AH35">
        <v>65.099439924445448</v>
      </c>
      <c r="AI35">
        <v>6.7670057442364975</v>
      </c>
      <c r="AJ35">
        <v>0</v>
      </c>
      <c r="AK35">
        <v>22.087107582756694</v>
      </c>
      <c r="AL35">
        <v>57.378037005163499</v>
      </c>
      <c r="AM35">
        <v>0</v>
      </c>
      <c r="AN35">
        <v>0</v>
      </c>
      <c r="AO35">
        <v>3.878136</v>
      </c>
      <c r="AP35">
        <v>3.5442477216238601</v>
      </c>
      <c r="AQ35">
        <v>0</v>
      </c>
      <c r="AR35">
        <v>16.444434782608688</v>
      </c>
      <c r="AS35">
        <v>10.303874961905908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836.00917178056943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273.38</v>
      </c>
      <c r="L36">
        <v>2.9098722002635049</v>
      </c>
      <c r="M36">
        <v>33.90457700303854</v>
      </c>
      <c r="N36">
        <v>28.096543240250952</v>
      </c>
      <c r="O36">
        <v>71.39</v>
      </c>
      <c r="P36">
        <v>12.598513800424627</v>
      </c>
      <c r="Q36">
        <v>5.0842869198312233</v>
      </c>
      <c r="R36">
        <v>10</v>
      </c>
      <c r="S36">
        <v>6.7800000000000011</v>
      </c>
      <c r="T36">
        <v>0</v>
      </c>
      <c r="U36">
        <v>57.39</v>
      </c>
      <c r="V36">
        <v>4.8556176735798022</v>
      </c>
      <c r="W36">
        <v>8</v>
      </c>
      <c r="X36">
        <v>23.254389276949215</v>
      </c>
      <c r="Y36">
        <v>0</v>
      </c>
      <c r="Z36">
        <v>2.7756290909090904</v>
      </c>
      <c r="AA36">
        <v>11.960518987341775</v>
      </c>
      <c r="AB36">
        <v>16.8101394384603</v>
      </c>
      <c r="AC36">
        <v>12.365309132301498</v>
      </c>
      <c r="AD36">
        <v>15.624854779301351</v>
      </c>
      <c r="AE36">
        <v>20.750177000522754</v>
      </c>
      <c r="AF36">
        <v>5.9602099278511593</v>
      </c>
      <c r="AG36">
        <v>27.041309854836882</v>
      </c>
      <c r="AH36">
        <v>65.099439924445448</v>
      </c>
      <c r="AI36">
        <v>6.7670057442364975</v>
      </c>
      <c r="AJ36">
        <v>0</v>
      </c>
      <c r="AK36">
        <v>22.087107582756694</v>
      </c>
      <c r="AL36">
        <v>57.378037005163499</v>
      </c>
      <c r="AM36">
        <v>0</v>
      </c>
      <c r="AN36">
        <v>0</v>
      </c>
      <c r="AO36">
        <v>3.9440160000000004</v>
      </c>
      <c r="AP36">
        <v>3.5442477216238601</v>
      </c>
      <c r="AQ36">
        <v>0</v>
      </c>
      <c r="AR36">
        <v>16.444434782608688</v>
      </c>
      <c r="AS36">
        <v>10.303874961905908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836.50011204860323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273.38</v>
      </c>
      <c r="L37">
        <v>2.9098722002635049</v>
      </c>
      <c r="M37">
        <v>33.90457700303854</v>
      </c>
      <c r="N37">
        <v>28.096543240250952</v>
      </c>
      <c r="O37">
        <v>71.39</v>
      </c>
      <c r="P37">
        <v>12.598513800424627</v>
      </c>
      <c r="Q37">
        <v>5.0842869198312233</v>
      </c>
      <c r="R37">
        <v>10</v>
      </c>
      <c r="S37">
        <v>6.7800000000000011</v>
      </c>
      <c r="T37">
        <v>0</v>
      </c>
      <c r="U37">
        <v>57.39</v>
      </c>
      <c r="V37">
        <v>4.8556176735798022</v>
      </c>
      <c r="W37">
        <v>8</v>
      </c>
      <c r="X37">
        <v>23.254389276949215</v>
      </c>
      <c r="Y37">
        <v>0</v>
      </c>
      <c r="Z37">
        <v>2.7756290909090904</v>
      </c>
      <c r="AA37">
        <v>11.960518987341775</v>
      </c>
      <c r="AB37">
        <v>16.8101394384603</v>
      </c>
      <c r="AC37">
        <v>12.365309132301498</v>
      </c>
      <c r="AD37">
        <v>15.624854779301351</v>
      </c>
      <c r="AE37">
        <v>20.750177000522754</v>
      </c>
      <c r="AF37">
        <v>5.9602099278511593</v>
      </c>
      <c r="AG37">
        <v>27.041309854836882</v>
      </c>
      <c r="AH37">
        <v>65.099439924445448</v>
      </c>
      <c r="AI37">
        <v>6.7670057442364975</v>
      </c>
      <c r="AJ37">
        <v>0</v>
      </c>
      <c r="AK37">
        <v>22.087107582756694</v>
      </c>
      <c r="AL37">
        <v>57.378037005163499</v>
      </c>
      <c r="AM37">
        <v>0</v>
      </c>
      <c r="AN37">
        <v>0</v>
      </c>
      <c r="AO37">
        <v>3.9440160000000004</v>
      </c>
      <c r="AP37">
        <v>3.5442477216238601</v>
      </c>
      <c r="AQ37">
        <v>0</v>
      </c>
      <c r="AR37">
        <v>17.854334239130427</v>
      </c>
      <c r="AS37">
        <v>10.303874961905908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837.910011505125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273.38</v>
      </c>
      <c r="L38">
        <v>2.9098722002635049</v>
      </c>
      <c r="M38">
        <v>33.90457700303854</v>
      </c>
      <c r="N38">
        <v>28.096543240250952</v>
      </c>
      <c r="O38">
        <v>71.39</v>
      </c>
      <c r="P38">
        <v>12.598513800424627</v>
      </c>
      <c r="Q38">
        <v>5.0842869198312233</v>
      </c>
      <c r="R38">
        <v>10</v>
      </c>
      <c r="S38">
        <v>6.7800000000000011</v>
      </c>
      <c r="T38">
        <v>0</v>
      </c>
      <c r="U38">
        <v>57.39</v>
      </c>
      <c r="V38">
        <v>4.8556176735798022</v>
      </c>
      <c r="W38">
        <v>8</v>
      </c>
      <c r="X38">
        <v>23.254389276949215</v>
      </c>
      <c r="Y38">
        <v>0</v>
      </c>
      <c r="Z38">
        <v>2.7756290909090904</v>
      </c>
      <c r="AA38">
        <v>11.960518987341775</v>
      </c>
      <c r="AB38">
        <v>16.8101394384603</v>
      </c>
      <c r="AC38">
        <v>12.365309132301498</v>
      </c>
      <c r="AD38">
        <v>15.624854779301351</v>
      </c>
      <c r="AE38">
        <v>20.750177000522754</v>
      </c>
      <c r="AF38">
        <v>5.9602099278511593</v>
      </c>
      <c r="AG38">
        <v>27.041309854836882</v>
      </c>
      <c r="AH38">
        <v>65.099439924445448</v>
      </c>
      <c r="AI38">
        <v>6.7670057442364975</v>
      </c>
      <c r="AJ38">
        <v>0</v>
      </c>
      <c r="AK38">
        <v>22.087107582756694</v>
      </c>
      <c r="AL38">
        <v>57.378037005163499</v>
      </c>
      <c r="AM38">
        <v>0</v>
      </c>
      <c r="AN38">
        <v>0</v>
      </c>
      <c r="AO38">
        <v>3.9440160000000004</v>
      </c>
      <c r="AP38">
        <v>3.5442477216238601</v>
      </c>
      <c r="AQ38">
        <v>0</v>
      </c>
      <c r="AR38">
        <v>17.854334239130427</v>
      </c>
      <c r="AS38">
        <v>10.303874961905908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837.910011505125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273.38</v>
      </c>
      <c r="L39">
        <v>2.9098722002635049</v>
      </c>
      <c r="M39">
        <v>33.90457700303854</v>
      </c>
      <c r="N39">
        <v>28.096543240250952</v>
      </c>
      <c r="O39">
        <v>71.39</v>
      </c>
      <c r="P39">
        <v>12.598513800424627</v>
      </c>
      <c r="Q39">
        <v>5.0842869198312233</v>
      </c>
      <c r="R39">
        <v>10</v>
      </c>
      <c r="S39">
        <v>6.7800000000000011</v>
      </c>
      <c r="T39">
        <v>0</v>
      </c>
      <c r="U39">
        <v>57.39</v>
      </c>
      <c r="V39">
        <v>4.8556176735798022</v>
      </c>
      <c r="W39">
        <v>8</v>
      </c>
      <c r="X39">
        <v>23.254389276949215</v>
      </c>
      <c r="Y39">
        <v>0</v>
      </c>
      <c r="Z39">
        <v>2.7756290909090904</v>
      </c>
      <c r="AA39">
        <v>11.960518987341775</v>
      </c>
      <c r="AB39">
        <v>16.8101394384603</v>
      </c>
      <c r="AC39">
        <v>12.365309132301498</v>
      </c>
      <c r="AD39">
        <v>15.624854779301351</v>
      </c>
      <c r="AE39">
        <v>20.750177000522754</v>
      </c>
      <c r="AF39">
        <v>5.9602099278511593</v>
      </c>
      <c r="AG39">
        <v>27.041309854836882</v>
      </c>
      <c r="AH39">
        <v>65.099439924445448</v>
      </c>
      <c r="AI39">
        <v>6.7670057442364975</v>
      </c>
      <c r="AJ39">
        <v>0</v>
      </c>
      <c r="AK39">
        <v>22.087107582756694</v>
      </c>
      <c r="AL39">
        <v>57.378037005163499</v>
      </c>
      <c r="AM39">
        <v>0</v>
      </c>
      <c r="AN39">
        <v>0</v>
      </c>
      <c r="AO39">
        <v>4.0055039999999993</v>
      </c>
      <c r="AP39">
        <v>3.5442477216238601</v>
      </c>
      <c r="AQ39">
        <v>0</v>
      </c>
      <c r="AR39">
        <v>16.444434782608688</v>
      </c>
      <c r="AS39">
        <v>13.966408708551546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840.2241337952488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273.38</v>
      </c>
      <c r="L40">
        <v>2.9098722002635049</v>
      </c>
      <c r="M40">
        <v>33.90457700303854</v>
      </c>
      <c r="N40">
        <v>28.096543240250952</v>
      </c>
      <c r="O40">
        <v>71.39</v>
      </c>
      <c r="P40">
        <v>12.598513800424627</v>
      </c>
      <c r="Q40">
        <v>5.0842869198312233</v>
      </c>
      <c r="R40">
        <v>10</v>
      </c>
      <c r="S40">
        <v>6.7800000000000011</v>
      </c>
      <c r="T40">
        <v>0</v>
      </c>
      <c r="U40">
        <v>57.39</v>
      </c>
      <c r="V40">
        <v>4.8556176735798022</v>
      </c>
      <c r="W40">
        <v>8</v>
      </c>
      <c r="X40">
        <v>23.254389276949215</v>
      </c>
      <c r="Y40">
        <v>0</v>
      </c>
      <c r="Z40">
        <v>2.7756290909090904</v>
      </c>
      <c r="AA40">
        <v>11.960518987341775</v>
      </c>
      <c r="AB40">
        <v>16.8101394384603</v>
      </c>
      <c r="AC40">
        <v>12.365309132301498</v>
      </c>
      <c r="AD40">
        <v>15.624854779301351</v>
      </c>
      <c r="AE40">
        <v>20.750177000522754</v>
      </c>
      <c r="AF40">
        <v>5.9602099278511593</v>
      </c>
      <c r="AG40">
        <v>27.041309854836882</v>
      </c>
      <c r="AH40">
        <v>65.099439924445448</v>
      </c>
      <c r="AI40">
        <v>6.7670057442364975</v>
      </c>
      <c r="AJ40">
        <v>0</v>
      </c>
      <c r="AK40">
        <v>22.087107582756694</v>
      </c>
      <c r="AL40">
        <v>57.378037005163499</v>
      </c>
      <c r="AM40">
        <v>0</v>
      </c>
      <c r="AN40">
        <v>0</v>
      </c>
      <c r="AO40">
        <v>4.0055039999999993</v>
      </c>
      <c r="AP40">
        <v>3.5442477216238601</v>
      </c>
      <c r="AQ40">
        <v>0</v>
      </c>
      <c r="AR40">
        <v>16.444434782608688</v>
      </c>
      <c r="AS40">
        <v>13.966408708551546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840.2241337952488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273.38</v>
      </c>
      <c r="L41">
        <v>2.9098722002635049</v>
      </c>
      <c r="M41">
        <v>33.90457700303854</v>
      </c>
      <c r="N41">
        <v>28.096543240250952</v>
      </c>
      <c r="O41">
        <v>71.39</v>
      </c>
      <c r="P41">
        <v>12.598513800424627</v>
      </c>
      <c r="Q41">
        <v>5.0842869198312233</v>
      </c>
      <c r="R41">
        <v>10</v>
      </c>
      <c r="S41">
        <v>6.7800000000000011</v>
      </c>
      <c r="T41">
        <v>0</v>
      </c>
      <c r="U41">
        <v>57.39</v>
      </c>
      <c r="V41">
        <v>4.8556176735798022</v>
      </c>
      <c r="W41">
        <v>8</v>
      </c>
      <c r="X41">
        <v>23.254389276949215</v>
      </c>
      <c r="Y41">
        <v>0</v>
      </c>
      <c r="Z41">
        <v>2.7756290909090904</v>
      </c>
      <c r="AA41">
        <v>11.960518987341775</v>
      </c>
      <c r="AB41">
        <v>16.8101394384603</v>
      </c>
      <c r="AC41">
        <v>12.365309132301498</v>
      </c>
      <c r="AD41">
        <v>15.624854779301351</v>
      </c>
      <c r="AE41">
        <v>20.750177000522754</v>
      </c>
      <c r="AF41">
        <v>5.9602099278511593</v>
      </c>
      <c r="AG41">
        <v>27.041309854836882</v>
      </c>
      <c r="AH41">
        <v>65.099439924445448</v>
      </c>
      <c r="AI41">
        <v>6.7670057442364975</v>
      </c>
      <c r="AJ41">
        <v>0</v>
      </c>
      <c r="AK41">
        <v>22.087107582756694</v>
      </c>
      <c r="AL41">
        <v>57.378037005163499</v>
      </c>
      <c r="AM41">
        <v>0</v>
      </c>
      <c r="AN41">
        <v>0</v>
      </c>
      <c r="AO41">
        <v>1.6909200000000002</v>
      </c>
      <c r="AP41">
        <v>3.5442477216238601</v>
      </c>
      <c r="AQ41">
        <v>0</v>
      </c>
      <c r="AR41">
        <v>16.444434782608688</v>
      </c>
      <c r="AS41">
        <v>11.451415557197718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835.39455664389504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273.38</v>
      </c>
      <c r="L42">
        <v>2.9098722002635049</v>
      </c>
      <c r="M42">
        <v>33.90457700303854</v>
      </c>
      <c r="N42">
        <v>28.096543240250952</v>
      </c>
      <c r="O42">
        <v>71.39</v>
      </c>
      <c r="P42">
        <v>12.598513800424627</v>
      </c>
      <c r="Q42">
        <v>5.0842869198312233</v>
      </c>
      <c r="R42">
        <v>10</v>
      </c>
      <c r="S42">
        <v>6.7800000000000011</v>
      </c>
      <c r="T42">
        <v>0</v>
      </c>
      <c r="U42">
        <v>57.39</v>
      </c>
      <c r="V42">
        <v>4.8556176735798022</v>
      </c>
      <c r="W42">
        <v>8</v>
      </c>
      <c r="X42">
        <v>23.254389276949215</v>
      </c>
      <c r="Y42">
        <v>0</v>
      </c>
      <c r="Z42">
        <v>2.7756290909090904</v>
      </c>
      <c r="AA42">
        <v>10.352898734177218</v>
      </c>
      <c r="AB42">
        <v>16.8101394384603</v>
      </c>
      <c r="AC42">
        <v>12.365309132301498</v>
      </c>
      <c r="AD42">
        <v>15.624854779301351</v>
      </c>
      <c r="AE42">
        <v>20.750177000522754</v>
      </c>
      <c r="AF42">
        <v>5.9602099278511593</v>
      </c>
      <c r="AG42">
        <v>27.041309854836882</v>
      </c>
      <c r="AH42">
        <v>65.099439924445448</v>
      </c>
      <c r="AI42">
        <v>6.7670057442364975</v>
      </c>
      <c r="AJ42">
        <v>0</v>
      </c>
      <c r="AK42">
        <v>22.087107582756694</v>
      </c>
      <c r="AL42">
        <v>57.378037005163499</v>
      </c>
      <c r="AM42">
        <v>0</v>
      </c>
      <c r="AN42">
        <v>0</v>
      </c>
      <c r="AO42">
        <v>1.6909200000000002</v>
      </c>
      <c r="AP42">
        <v>3.5442477216238601</v>
      </c>
      <c r="AQ42">
        <v>0</v>
      </c>
      <c r="AR42">
        <v>19.264233695652166</v>
      </c>
      <c r="AS42">
        <v>11.451415557197718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836.6067353037738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273.38</v>
      </c>
      <c r="L43">
        <v>2.9098646637522094</v>
      </c>
      <c r="M43">
        <v>33.90457700303854</v>
      </c>
      <c r="N43">
        <v>50.535127735467071</v>
      </c>
      <c r="O43">
        <v>71.39</v>
      </c>
      <c r="P43">
        <v>12.598513800424627</v>
      </c>
      <c r="Q43">
        <v>5.0842869198312233</v>
      </c>
      <c r="R43">
        <v>10</v>
      </c>
      <c r="S43">
        <v>6.7800000000000011</v>
      </c>
      <c r="T43">
        <v>0</v>
      </c>
      <c r="U43">
        <v>57.39</v>
      </c>
      <c r="V43">
        <v>4.8556176735798022</v>
      </c>
      <c r="W43">
        <v>8</v>
      </c>
      <c r="X43">
        <v>23.254389276949215</v>
      </c>
      <c r="Y43">
        <v>0</v>
      </c>
      <c r="Z43">
        <v>2.7756290909090904</v>
      </c>
      <c r="AA43">
        <v>5.9517088607594948</v>
      </c>
      <c r="AB43">
        <v>16.8101394384603</v>
      </c>
      <c r="AC43">
        <v>12.365309132301498</v>
      </c>
      <c r="AD43">
        <v>15.624854779301351</v>
      </c>
      <c r="AE43">
        <v>20.750177000522754</v>
      </c>
      <c r="AF43">
        <v>5.9602099278511593</v>
      </c>
      <c r="AG43">
        <v>27.041309854836882</v>
      </c>
      <c r="AH43">
        <v>65.099439924445448</v>
      </c>
      <c r="AI43">
        <v>6.7670057442364975</v>
      </c>
      <c r="AJ43">
        <v>0</v>
      </c>
      <c r="AK43">
        <v>22.087107582756694</v>
      </c>
      <c r="AL43">
        <v>57.378037005163499</v>
      </c>
      <c r="AM43">
        <v>0</v>
      </c>
      <c r="AN43">
        <v>0</v>
      </c>
      <c r="AO43">
        <v>2.3014080000000003</v>
      </c>
      <c r="AP43">
        <v>3.5442477216238601</v>
      </c>
      <c r="AQ43">
        <v>0</v>
      </c>
      <c r="AR43">
        <v>13.154669384057966</v>
      </c>
      <c r="AS43">
        <v>11.451415557197718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849.14504607746687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273.38</v>
      </c>
      <c r="L44">
        <v>2.9098646637522094</v>
      </c>
      <c r="M44">
        <v>60.443213203098693</v>
      </c>
      <c r="N44">
        <v>50.535127735467071</v>
      </c>
      <c r="O44">
        <v>71.39</v>
      </c>
      <c r="P44">
        <v>12.598513800424627</v>
      </c>
      <c r="Q44">
        <v>5.0842869198312233</v>
      </c>
      <c r="R44">
        <v>10</v>
      </c>
      <c r="S44">
        <v>6.7800000000000011</v>
      </c>
      <c r="T44">
        <v>0</v>
      </c>
      <c r="U44">
        <v>57.39</v>
      </c>
      <c r="V44">
        <v>4.8556176735798022</v>
      </c>
      <c r="W44">
        <v>8.1399999999999988</v>
      </c>
      <c r="X44">
        <v>23.254389276949215</v>
      </c>
      <c r="Y44">
        <v>0</v>
      </c>
      <c r="Z44">
        <v>2.7756290909090904</v>
      </c>
      <c r="AA44">
        <v>0</v>
      </c>
      <c r="AB44">
        <v>16.8101394384603</v>
      </c>
      <c r="AC44">
        <v>12.365309132301498</v>
      </c>
      <c r="AD44">
        <v>15.624854779301351</v>
      </c>
      <c r="AE44">
        <v>20.750177000522754</v>
      </c>
      <c r="AF44">
        <v>5.9602099278511593</v>
      </c>
      <c r="AG44">
        <v>27.041309854836882</v>
      </c>
      <c r="AH44">
        <v>65.099439924445448</v>
      </c>
      <c r="AI44">
        <v>6.7670057442364975</v>
      </c>
      <c r="AJ44">
        <v>0</v>
      </c>
      <c r="AK44">
        <v>22.087107582756694</v>
      </c>
      <c r="AL44">
        <v>57.378037005163499</v>
      </c>
      <c r="AM44">
        <v>0</v>
      </c>
      <c r="AN44">
        <v>0</v>
      </c>
      <c r="AO44">
        <v>2.3014080000000003</v>
      </c>
      <c r="AP44">
        <v>3.5442477216238601</v>
      </c>
      <c r="AQ44">
        <v>0</v>
      </c>
      <c r="AR44">
        <v>13.154669384057966</v>
      </c>
      <c r="AS44">
        <v>11.451415557197718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869.87197341676745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273.38</v>
      </c>
      <c r="L45">
        <v>2.9098646637522094</v>
      </c>
      <c r="M45">
        <v>60.443213203098693</v>
      </c>
      <c r="N45">
        <v>50.535127735467071</v>
      </c>
      <c r="O45">
        <v>71.39</v>
      </c>
      <c r="P45">
        <v>12.598513800424627</v>
      </c>
      <c r="Q45">
        <v>5.0842869198312233</v>
      </c>
      <c r="R45">
        <v>10</v>
      </c>
      <c r="S45">
        <v>6.7800000000000011</v>
      </c>
      <c r="T45">
        <v>0</v>
      </c>
      <c r="U45">
        <v>57.39</v>
      </c>
      <c r="V45">
        <v>4.8556176735798022</v>
      </c>
      <c r="W45">
        <v>8.1399999999999988</v>
      </c>
      <c r="X45">
        <v>23.254389276949215</v>
      </c>
      <c r="Y45">
        <v>0</v>
      </c>
      <c r="Z45">
        <v>2.7756290909090904</v>
      </c>
      <c r="AA45">
        <v>0</v>
      </c>
      <c r="AB45">
        <v>16.8101394384603</v>
      </c>
      <c r="AC45">
        <v>12.365309132301498</v>
      </c>
      <c r="AD45">
        <v>15.624854779301351</v>
      </c>
      <c r="AE45">
        <v>20.750177000522754</v>
      </c>
      <c r="AF45">
        <v>5.9602099278511593</v>
      </c>
      <c r="AG45">
        <v>27.041309854836882</v>
      </c>
      <c r="AH45">
        <v>65.099439924445448</v>
      </c>
      <c r="AI45">
        <v>6.7670057442364975</v>
      </c>
      <c r="AJ45">
        <v>0</v>
      </c>
      <c r="AK45">
        <v>22.087107582756694</v>
      </c>
      <c r="AL45">
        <v>57.378037005163499</v>
      </c>
      <c r="AM45">
        <v>0</v>
      </c>
      <c r="AN45">
        <v>0</v>
      </c>
      <c r="AO45">
        <v>2.3014080000000003</v>
      </c>
      <c r="AP45">
        <v>3.5442477216238601</v>
      </c>
      <c r="AQ45">
        <v>0</v>
      </c>
      <c r="AR45">
        <v>13.154669384057966</v>
      </c>
      <c r="AS45">
        <v>11.451415557197718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869.87197341676745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273.38</v>
      </c>
      <c r="L46">
        <v>2.9098646637522094</v>
      </c>
      <c r="M46">
        <v>60.443213203098693</v>
      </c>
      <c r="N46">
        <v>50.535127735467071</v>
      </c>
      <c r="O46">
        <v>71.39</v>
      </c>
      <c r="P46">
        <v>12.598513800424627</v>
      </c>
      <c r="Q46">
        <v>5.0842869198312233</v>
      </c>
      <c r="R46">
        <v>10</v>
      </c>
      <c r="S46">
        <v>6.7800000000000011</v>
      </c>
      <c r="T46">
        <v>0</v>
      </c>
      <c r="U46">
        <v>57.39</v>
      </c>
      <c r="V46">
        <v>4.8556176735798022</v>
      </c>
      <c r="W46">
        <v>8.1399999999999988</v>
      </c>
      <c r="X46">
        <v>23.254389276949215</v>
      </c>
      <c r="Y46">
        <v>0</v>
      </c>
      <c r="Z46">
        <v>2.7756290909090904</v>
      </c>
      <c r="AA46">
        <v>0</v>
      </c>
      <c r="AB46">
        <v>16.8101394384603</v>
      </c>
      <c r="AC46">
        <v>12.365309132301498</v>
      </c>
      <c r="AD46">
        <v>15.624854779301351</v>
      </c>
      <c r="AE46">
        <v>20.750177000522754</v>
      </c>
      <c r="AF46">
        <v>5.9602099278511593</v>
      </c>
      <c r="AG46">
        <v>27.041309854836882</v>
      </c>
      <c r="AH46">
        <v>65.099439924445448</v>
      </c>
      <c r="AI46">
        <v>6.7670057442364975</v>
      </c>
      <c r="AJ46">
        <v>0</v>
      </c>
      <c r="AK46">
        <v>22.087107582756694</v>
      </c>
      <c r="AL46">
        <v>57.378037005163499</v>
      </c>
      <c r="AM46">
        <v>0</v>
      </c>
      <c r="AN46">
        <v>0</v>
      </c>
      <c r="AO46">
        <v>2.3014080000000003</v>
      </c>
      <c r="AP46">
        <v>3.5442477216238601</v>
      </c>
      <c r="AQ46">
        <v>0</v>
      </c>
      <c r="AR46">
        <v>13.154669384057966</v>
      </c>
      <c r="AS46">
        <v>11.451415557197718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869.87197341676745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273.38</v>
      </c>
      <c r="L47">
        <v>3</v>
      </c>
      <c r="M47">
        <v>32.934649122807016</v>
      </c>
      <c r="N47">
        <v>28.096543240250952</v>
      </c>
      <c r="O47">
        <v>39.72</v>
      </c>
      <c r="P47">
        <v>12.598513800424627</v>
      </c>
      <c r="Q47">
        <v>5.0842869198312233</v>
      </c>
      <c r="R47">
        <v>10</v>
      </c>
      <c r="S47">
        <v>6.7800000000000011</v>
      </c>
      <c r="T47">
        <v>0</v>
      </c>
      <c r="U47">
        <v>57.39</v>
      </c>
      <c r="V47">
        <v>4.8556176735798022</v>
      </c>
      <c r="W47">
        <v>8.1399999999999988</v>
      </c>
      <c r="X47">
        <v>23.254388448471122</v>
      </c>
      <c r="Y47">
        <v>0</v>
      </c>
      <c r="Z47">
        <v>2.7756290909090904</v>
      </c>
      <c r="AA47">
        <v>0</v>
      </c>
      <c r="AB47">
        <v>16.8101394384603</v>
      </c>
      <c r="AC47">
        <v>12.365309132301498</v>
      </c>
      <c r="AD47">
        <v>15.624854779301351</v>
      </c>
      <c r="AE47">
        <v>20.750177000522754</v>
      </c>
      <c r="AF47">
        <v>5.9602099278511593</v>
      </c>
      <c r="AG47">
        <v>27.041309854836882</v>
      </c>
      <c r="AH47">
        <v>65.099439924445448</v>
      </c>
      <c r="AI47">
        <v>6.7670057442364975</v>
      </c>
      <c r="AJ47">
        <v>0</v>
      </c>
      <c r="AK47">
        <v>22.087107582756694</v>
      </c>
      <c r="AL47">
        <v>57.378037005163499</v>
      </c>
      <c r="AM47">
        <v>0</v>
      </c>
      <c r="AN47">
        <v>0</v>
      </c>
      <c r="AO47">
        <v>2.6132400000000002</v>
      </c>
      <c r="AP47">
        <v>3.5442477216238601</v>
      </c>
      <c r="AQ47">
        <v>0</v>
      </c>
      <c r="AR47">
        <v>13.154669384057966</v>
      </c>
      <c r="AS47">
        <v>11.451415557197718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788.65679134902916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273.38</v>
      </c>
      <c r="L48">
        <v>3</v>
      </c>
      <c r="M48">
        <v>32.934649122807016</v>
      </c>
      <c r="N48">
        <v>28.096543240250952</v>
      </c>
      <c r="O48">
        <v>39.72</v>
      </c>
      <c r="P48">
        <v>12.598513800424627</v>
      </c>
      <c r="Q48">
        <v>5.0842869198312233</v>
      </c>
      <c r="R48">
        <v>10</v>
      </c>
      <c r="S48">
        <v>6.7800000000000011</v>
      </c>
      <c r="T48">
        <v>0</v>
      </c>
      <c r="U48">
        <v>57.39</v>
      </c>
      <c r="V48">
        <v>4.8556176735798022</v>
      </c>
      <c r="W48">
        <v>8.1399999999999988</v>
      </c>
      <c r="X48">
        <v>23.254388448471122</v>
      </c>
      <c r="Y48">
        <v>0</v>
      </c>
      <c r="Z48">
        <v>2.7756290909090904</v>
      </c>
      <c r="AA48">
        <v>0</v>
      </c>
      <c r="AB48">
        <v>16.8101394384603</v>
      </c>
      <c r="AC48">
        <v>12.365309132301498</v>
      </c>
      <c r="AD48">
        <v>15.624854779301351</v>
      </c>
      <c r="AE48">
        <v>20.750177000522754</v>
      </c>
      <c r="AF48">
        <v>5.9602099278511593</v>
      </c>
      <c r="AG48">
        <v>27.041309854836882</v>
      </c>
      <c r="AH48">
        <v>65.099439924445448</v>
      </c>
      <c r="AI48">
        <v>6.7670057442364975</v>
      </c>
      <c r="AJ48">
        <v>0</v>
      </c>
      <c r="AK48">
        <v>22.087107582756694</v>
      </c>
      <c r="AL48">
        <v>57.378037005163499</v>
      </c>
      <c r="AM48">
        <v>0</v>
      </c>
      <c r="AN48">
        <v>0</v>
      </c>
      <c r="AO48">
        <v>2.6132400000000002</v>
      </c>
      <c r="AP48">
        <v>3.5442477216238601</v>
      </c>
      <c r="AQ48">
        <v>0</v>
      </c>
      <c r="AR48">
        <v>13.154669384057966</v>
      </c>
      <c r="AS48">
        <v>11.451415557197718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788.65679134902916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272.89000000000004</v>
      </c>
      <c r="L49">
        <v>2.91</v>
      </c>
      <c r="M49">
        <v>33.234626576139668</v>
      </c>
      <c r="N49">
        <v>27.796567477466358</v>
      </c>
      <c r="O49">
        <v>39.269999999999996</v>
      </c>
      <c r="P49">
        <v>12.598513800424627</v>
      </c>
      <c r="Q49">
        <v>5.0842869198312233</v>
      </c>
      <c r="R49">
        <v>10.199999999999999</v>
      </c>
      <c r="S49">
        <v>6.2</v>
      </c>
      <c r="T49">
        <v>0</v>
      </c>
      <c r="U49">
        <v>57.39</v>
      </c>
      <c r="V49">
        <v>4.78</v>
      </c>
      <c r="W49">
        <v>8.1399999999999988</v>
      </c>
      <c r="X49">
        <v>22.71</v>
      </c>
      <c r="Y49">
        <v>0</v>
      </c>
      <c r="Z49">
        <v>2.7756290909090904</v>
      </c>
      <c r="AA49">
        <v>0</v>
      </c>
      <c r="AB49">
        <v>16.8101394384603</v>
      </c>
      <c r="AC49">
        <v>12.365309132301498</v>
      </c>
      <c r="AD49">
        <v>15.624854779301351</v>
      </c>
      <c r="AE49">
        <v>20.750177000522754</v>
      </c>
      <c r="AF49">
        <v>5.9602099278511593</v>
      </c>
      <c r="AG49">
        <v>27.041309854836882</v>
      </c>
      <c r="AH49">
        <v>65.099439924445448</v>
      </c>
      <c r="AI49">
        <v>6.7670057442364975</v>
      </c>
      <c r="AJ49">
        <v>0</v>
      </c>
      <c r="AK49">
        <v>22.087107582756694</v>
      </c>
      <c r="AL49">
        <v>57.378037005163499</v>
      </c>
      <c r="AM49">
        <v>0</v>
      </c>
      <c r="AN49">
        <v>0</v>
      </c>
      <c r="AO49">
        <v>2.6132400000000002</v>
      </c>
      <c r="AP49">
        <v>3.5442477216238601</v>
      </c>
      <c r="AQ49">
        <v>0</v>
      </c>
      <c r="AR49">
        <v>13.154669384057966</v>
      </c>
      <c r="AS49">
        <v>11.451415557197718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786.62678691752649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272.89000000000004</v>
      </c>
      <c r="L50">
        <v>2.91</v>
      </c>
      <c r="M50">
        <v>33.234626576139668</v>
      </c>
      <c r="N50">
        <v>27.796567477466358</v>
      </c>
      <c r="O50">
        <v>39.269999999999996</v>
      </c>
      <c r="P50">
        <v>12.598513800424627</v>
      </c>
      <c r="Q50">
        <v>5.0842869198312233</v>
      </c>
      <c r="R50">
        <v>10.199999999999999</v>
      </c>
      <c r="S50">
        <v>6.2</v>
      </c>
      <c r="T50">
        <v>0</v>
      </c>
      <c r="U50">
        <v>57.39</v>
      </c>
      <c r="V50">
        <v>4.78</v>
      </c>
      <c r="W50">
        <v>8.1399999999999988</v>
      </c>
      <c r="X50">
        <v>22.71</v>
      </c>
      <c r="Y50">
        <v>0</v>
      </c>
      <c r="Z50">
        <v>2.7756290909090904</v>
      </c>
      <c r="AA50">
        <v>0</v>
      </c>
      <c r="AB50">
        <v>16.8101394384603</v>
      </c>
      <c r="AC50">
        <v>12.365309132301498</v>
      </c>
      <c r="AD50">
        <v>15.624854779301351</v>
      </c>
      <c r="AE50">
        <v>20.750177000522754</v>
      </c>
      <c r="AF50">
        <v>5.9602099278511593</v>
      </c>
      <c r="AG50">
        <v>27.041309854836882</v>
      </c>
      <c r="AH50">
        <v>65.099439924445448</v>
      </c>
      <c r="AI50">
        <v>6.7670057442364975</v>
      </c>
      <c r="AJ50">
        <v>0</v>
      </c>
      <c r="AK50">
        <v>22.087107582756694</v>
      </c>
      <c r="AL50">
        <v>57.378037005163499</v>
      </c>
      <c r="AM50">
        <v>0</v>
      </c>
      <c r="AN50">
        <v>0</v>
      </c>
      <c r="AO50">
        <v>2.6132400000000002</v>
      </c>
      <c r="AP50">
        <v>3.5442477216238601</v>
      </c>
      <c r="AQ50">
        <v>0</v>
      </c>
      <c r="AR50">
        <v>13.154669384057966</v>
      </c>
      <c r="AS50">
        <v>11.451415557197718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786.62678691752649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272.89000000000004</v>
      </c>
      <c r="L51">
        <v>4</v>
      </c>
      <c r="M51">
        <v>33.234626576139668</v>
      </c>
      <c r="N51">
        <v>27.8</v>
      </c>
      <c r="O51">
        <v>39.479999999999997</v>
      </c>
      <c r="P51">
        <v>12.598513800424627</v>
      </c>
      <c r="Q51">
        <v>5.0842869198312233</v>
      </c>
      <c r="R51">
        <v>10.199999999999999</v>
      </c>
      <c r="S51">
        <v>6.2</v>
      </c>
      <c r="T51">
        <v>0</v>
      </c>
      <c r="U51">
        <v>57.39</v>
      </c>
      <c r="V51">
        <v>4.8556176735798022</v>
      </c>
      <c r="W51">
        <v>8.1399999999999988</v>
      </c>
      <c r="X51">
        <v>23.139999999999997</v>
      </c>
      <c r="Y51">
        <v>0</v>
      </c>
      <c r="Z51">
        <v>2.7756290909090904</v>
      </c>
      <c r="AA51">
        <v>0</v>
      </c>
      <c r="AB51">
        <v>16.8101394384603</v>
      </c>
      <c r="AC51">
        <v>12.365309132301498</v>
      </c>
      <c r="AD51">
        <v>15.624854779301351</v>
      </c>
      <c r="AE51">
        <v>20.750177000522754</v>
      </c>
      <c r="AF51">
        <v>5.9602099278511593</v>
      </c>
      <c r="AG51">
        <v>27.041309854836882</v>
      </c>
      <c r="AH51">
        <v>65.099439924445448</v>
      </c>
      <c r="AI51">
        <v>6.7670057442364975</v>
      </c>
      <c r="AJ51">
        <v>0</v>
      </c>
      <c r="AK51">
        <v>22.087107582756694</v>
      </c>
      <c r="AL51">
        <v>57.378037005163499</v>
      </c>
      <c r="AM51">
        <v>0</v>
      </c>
      <c r="AN51">
        <v>0</v>
      </c>
      <c r="AO51">
        <v>2.3541120000000002</v>
      </c>
      <c r="AP51">
        <v>3.5442477216238601</v>
      </c>
      <c r="AQ51">
        <v>0</v>
      </c>
      <c r="AR51">
        <v>13.154669384057966</v>
      </c>
      <c r="AS51">
        <v>10.303874961905908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787.02916851834811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272.89000000000004</v>
      </c>
      <c r="L52">
        <v>4</v>
      </c>
      <c r="M52">
        <v>33.234626576139668</v>
      </c>
      <c r="N52">
        <v>27.8</v>
      </c>
      <c r="O52">
        <v>39.479999999999997</v>
      </c>
      <c r="P52">
        <v>12.598513800424627</v>
      </c>
      <c r="Q52">
        <v>5.0842869198312233</v>
      </c>
      <c r="R52">
        <v>10.199999999999999</v>
      </c>
      <c r="S52">
        <v>6.2</v>
      </c>
      <c r="T52">
        <v>0</v>
      </c>
      <c r="U52">
        <v>57.39</v>
      </c>
      <c r="V52">
        <v>4.8556176735798022</v>
      </c>
      <c r="W52">
        <v>8.1399999999999988</v>
      </c>
      <c r="X52">
        <v>23.139999999999997</v>
      </c>
      <c r="Y52">
        <v>0</v>
      </c>
      <c r="Z52">
        <v>2.7756290909090904</v>
      </c>
      <c r="AA52">
        <v>0</v>
      </c>
      <c r="AB52">
        <v>16.8101394384603</v>
      </c>
      <c r="AC52">
        <v>12.365309132301498</v>
      </c>
      <c r="AD52">
        <v>15.624854779301351</v>
      </c>
      <c r="AE52">
        <v>20.750177000522754</v>
      </c>
      <c r="AF52">
        <v>5.9602099278511593</v>
      </c>
      <c r="AG52">
        <v>27.041309854836882</v>
      </c>
      <c r="AH52">
        <v>65.099439924445448</v>
      </c>
      <c r="AI52">
        <v>6.7670057442364975</v>
      </c>
      <c r="AJ52">
        <v>0</v>
      </c>
      <c r="AK52">
        <v>22.087107582756694</v>
      </c>
      <c r="AL52">
        <v>57.378037005163499</v>
      </c>
      <c r="AM52">
        <v>0</v>
      </c>
      <c r="AN52">
        <v>0</v>
      </c>
      <c r="AO52">
        <v>2.3541120000000002</v>
      </c>
      <c r="AP52">
        <v>3.5442477216238601</v>
      </c>
      <c r="AQ52">
        <v>0</v>
      </c>
      <c r="AR52">
        <v>13.154669384057966</v>
      </c>
      <c r="AS52">
        <v>10.303874961905908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787.02916851834811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272.89000000000004</v>
      </c>
      <c r="L53">
        <v>4</v>
      </c>
      <c r="M53">
        <v>33.234626576139668</v>
      </c>
      <c r="N53">
        <v>27.8</v>
      </c>
      <c r="O53">
        <v>39.479999999999997</v>
      </c>
      <c r="P53">
        <v>12.598513800424627</v>
      </c>
      <c r="Q53">
        <v>5.0842869198312233</v>
      </c>
      <c r="R53">
        <v>10.199999999999999</v>
      </c>
      <c r="S53">
        <v>6.2</v>
      </c>
      <c r="T53">
        <v>0</v>
      </c>
      <c r="U53">
        <v>57.39</v>
      </c>
      <c r="V53">
        <v>4.8556176735798022</v>
      </c>
      <c r="W53">
        <v>8.1399999999999988</v>
      </c>
      <c r="X53">
        <v>23.139999999999997</v>
      </c>
      <c r="Y53">
        <v>0</v>
      </c>
      <c r="Z53">
        <v>2.7756290909090904</v>
      </c>
      <c r="AA53">
        <v>0</v>
      </c>
      <c r="AB53">
        <v>16.8101394384603</v>
      </c>
      <c r="AC53">
        <v>12.365309132301498</v>
      </c>
      <c r="AD53">
        <v>15.624854779301351</v>
      </c>
      <c r="AE53">
        <v>20.750177000522754</v>
      </c>
      <c r="AF53">
        <v>5.9602099278511593</v>
      </c>
      <c r="AG53">
        <v>27.041309854836882</v>
      </c>
      <c r="AH53">
        <v>65.099439924445448</v>
      </c>
      <c r="AI53">
        <v>6.7670057442364975</v>
      </c>
      <c r="AJ53">
        <v>0</v>
      </c>
      <c r="AK53">
        <v>22.087107582756694</v>
      </c>
      <c r="AL53">
        <v>57.378037005163499</v>
      </c>
      <c r="AM53">
        <v>0</v>
      </c>
      <c r="AN53">
        <v>0</v>
      </c>
      <c r="AO53">
        <v>2.3541120000000002</v>
      </c>
      <c r="AP53">
        <v>3.5442477216238601</v>
      </c>
      <c r="AQ53">
        <v>0</v>
      </c>
      <c r="AR53">
        <v>13.154669384057966</v>
      </c>
      <c r="AS53">
        <v>10.303874961905908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787.02916851834811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272.89000000000004</v>
      </c>
      <c r="L54">
        <v>4</v>
      </c>
      <c r="M54">
        <v>33.234626576139668</v>
      </c>
      <c r="N54">
        <v>27.8</v>
      </c>
      <c r="O54">
        <v>39.479999999999997</v>
      </c>
      <c r="P54">
        <v>12.598513800424627</v>
      </c>
      <c r="Q54">
        <v>5.0842869198312233</v>
      </c>
      <c r="R54">
        <v>10.199999999999999</v>
      </c>
      <c r="S54">
        <v>6.2</v>
      </c>
      <c r="T54">
        <v>0</v>
      </c>
      <c r="U54">
        <v>57.39</v>
      </c>
      <c r="V54">
        <v>4.8556176735798022</v>
      </c>
      <c r="W54">
        <v>8.1399999999999988</v>
      </c>
      <c r="X54">
        <v>23.139999999999997</v>
      </c>
      <c r="Y54">
        <v>0</v>
      </c>
      <c r="Z54">
        <v>2.7756290909090904</v>
      </c>
      <c r="AA54">
        <v>0</v>
      </c>
      <c r="AB54">
        <v>16.8101394384603</v>
      </c>
      <c r="AC54">
        <v>12.365309132301498</v>
      </c>
      <c r="AD54">
        <v>15.624854779301351</v>
      </c>
      <c r="AE54">
        <v>20.750177000522754</v>
      </c>
      <c r="AF54">
        <v>5.9602099278511593</v>
      </c>
      <c r="AG54">
        <v>27.041309854836882</v>
      </c>
      <c r="AH54">
        <v>65.099439924445448</v>
      </c>
      <c r="AI54">
        <v>6.7670057442364975</v>
      </c>
      <c r="AJ54">
        <v>0</v>
      </c>
      <c r="AK54">
        <v>22.087107582756694</v>
      </c>
      <c r="AL54">
        <v>57.378037005163499</v>
      </c>
      <c r="AM54">
        <v>0</v>
      </c>
      <c r="AN54">
        <v>0</v>
      </c>
      <c r="AO54">
        <v>2.3541120000000002</v>
      </c>
      <c r="AP54">
        <v>3.5442477216238601</v>
      </c>
      <c r="AQ54">
        <v>0</v>
      </c>
      <c r="AR54">
        <v>13.154669384057966</v>
      </c>
      <c r="AS54">
        <v>10.303874961905908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787.02916851834811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272.89000000000004</v>
      </c>
      <c r="L55">
        <v>4</v>
      </c>
      <c r="M55">
        <v>33.234626576139668</v>
      </c>
      <c r="N55">
        <v>27.8</v>
      </c>
      <c r="O55">
        <v>39.479999999999997</v>
      </c>
      <c r="P55">
        <v>12.598513800424627</v>
      </c>
      <c r="Q55">
        <v>5.0842869198312233</v>
      </c>
      <c r="R55">
        <v>10.199999999999999</v>
      </c>
      <c r="S55">
        <v>6.2</v>
      </c>
      <c r="T55">
        <v>0</v>
      </c>
      <c r="U55">
        <v>56.72</v>
      </c>
      <c r="V55">
        <v>4.8556176735798022</v>
      </c>
      <c r="W55">
        <v>8.1399999999999988</v>
      </c>
      <c r="X55">
        <v>23.139999999999997</v>
      </c>
      <c r="Y55">
        <v>0</v>
      </c>
      <c r="Z55">
        <v>2.7756290909090904</v>
      </c>
      <c r="AA55">
        <v>0</v>
      </c>
      <c r="AB55">
        <v>16.8101394384603</v>
      </c>
      <c r="AC55">
        <v>12.365309132301498</v>
      </c>
      <c r="AD55">
        <v>15.624854779301351</v>
      </c>
      <c r="AE55">
        <v>20.750177000522754</v>
      </c>
      <c r="AF55">
        <v>5.9602099278511593</v>
      </c>
      <c r="AG55">
        <v>27.041309854836882</v>
      </c>
      <c r="AH55">
        <v>65.099439924445448</v>
      </c>
      <c r="AI55">
        <v>6.7670057442364975</v>
      </c>
      <c r="AJ55">
        <v>0</v>
      </c>
      <c r="AK55">
        <v>22.087107582756694</v>
      </c>
      <c r="AL55">
        <v>57.378037005163499</v>
      </c>
      <c r="AM55">
        <v>0</v>
      </c>
      <c r="AN55">
        <v>0</v>
      </c>
      <c r="AO55">
        <v>2.3541120000000002</v>
      </c>
      <c r="AP55">
        <v>3.5442477216238601</v>
      </c>
      <c r="AQ55">
        <v>0</v>
      </c>
      <c r="AR55">
        <v>13.154669384057966</v>
      </c>
      <c r="AS55">
        <v>10.303874961905908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786.35916851834804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272.89000000000004</v>
      </c>
      <c r="L56">
        <v>4</v>
      </c>
      <c r="M56">
        <v>33.234626576139668</v>
      </c>
      <c r="N56">
        <v>27.8</v>
      </c>
      <c r="O56">
        <v>39.479999999999997</v>
      </c>
      <c r="P56">
        <v>12.598513800424627</v>
      </c>
      <c r="Q56">
        <v>5.0842869198312233</v>
      </c>
      <c r="R56">
        <v>10.199999999999999</v>
      </c>
      <c r="S56">
        <v>6.2</v>
      </c>
      <c r="T56">
        <v>0</v>
      </c>
      <c r="U56">
        <v>54.958308819004252</v>
      </c>
      <c r="V56">
        <v>4.8556176735798022</v>
      </c>
      <c r="W56">
        <v>8.1399999999999988</v>
      </c>
      <c r="X56">
        <v>23.139999999999997</v>
      </c>
      <c r="Y56">
        <v>0</v>
      </c>
      <c r="Z56">
        <v>2.7756290909090904</v>
      </c>
      <c r="AA56">
        <v>0</v>
      </c>
      <c r="AB56">
        <v>16.8101394384603</v>
      </c>
      <c r="AC56">
        <v>12.365309132301498</v>
      </c>
      <c r="AD56">
        <v>15.624854779301351</v>
      </c>
      <c r="AE56">
        <v>20.750177000522754</v>
      </c>
      <c r="AF56">
        <v>5.9602099278511593</v>
      </c>
      <c r="AG56">
        <v>27.041309854836882</v>
      </c>
      <c r="AH56">
        <v>65.099439924445448</v>
      </c>
      <c r="AI56">
        <v>6.7670057442364975</v>
      </c>
      <c r="AJ56">
        <v>0</v>
      </c>
      <c r="AK56">
        <v>22.087107582756694</v>
      </c>
      <c r="AL56">
        <v>57.378037005163499</v>
      </c>
      <c r="AM56">
        <v>0</v>
      </c>
      <c r="AN56">
        <v>0</v>
      </c>
      <c r="AO56">
        <v>2.3541120000000002</v>
      </c>
      <c r="AP56">
        <v>3.5442477216238601</v>
      </c>
      <c r="AQ56">
        <v>0</v>
      </c>
      <c r="AR56">
        <v>13.154669384057966</v>
      </c>
      <c r="AS56">
        <v>10.303874961905908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784.5974773373523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272.89000000000004</v>
      </c>
      <c r="L57">
        <v>4</v>
      </c>
      <c r="M57">
        <v>60.443213203098693</v>
      </c>
      <c r="N57">
        <v>50.54</v>
      </c>
      <c r="O57">
        <v>71.39</v>
      </c>
      <c r="P57">
        <v>23.54</v>
      </c>
      <c r="Q57">
        <v>5.0842869198312233</v>
      </c>
      <c r="R57">
        <v>10.199999999999999</v>
      </c>
      <c r="S57">
        <v>6.2</v>
      </c>
      <c r="T57">
        <v>0</v>
      </c>
      <c r="U57">
        <v>54.958308819004252</v>
      </c>
      <c r="V57">
        <v>4.8556176735798022</v>
      </c>
      <c r="W57">
        <v>8.1399999999999988</v>
      </c>
      <c r="X57">
        <v>23.139999999999997</v>
      </c>
      <c r="Y57">
        <v>0</v>
      </c>
      <c r="Z57">
        <v>2.7756290909090904</v>
      </c>
      <c r="AA57">
        <v>0</v>
      </c>
      <c r="AB57">
        <v>16.8101394384603</v>
      </c>
      <c r="AC57">
        <v>12.365309132301498</v>
      </c>
      <c r="AD57">
        <v>15.624854779301351</v>
      </c>
      <c r="AE57">
        <v>20.750177000522754</v>
      </c>
      <c r="AF57">
        <v>5.9602099278511593</v>
      </c>
      <c r="AG57">
        <v>27.041309854836882</v>
      </c>
      <c r="AH57">
        <v>65.099439924445448</v>
      </c>
      <c r="AI57">
        <v>6.7670057442364975</v>
      </c>
      <c r="AJ57">
        <v>0</v>
      </c>
      <c r="AK57">
        <v>22.087107582756694</v>
      </c>
      <c r="AL57">
        <v>57.378037005163499</v>
      </c>
      <c r="AM57">
        <v>0</v>
      </c>
      <c r="AN57">
        <v>0</v>
      </c>
      <c r="AO57">
        <v>1.813896</v>
      </c>
      <c r="AP57">
        <v>3.5442477216238601</v>
      </c>
      <c r="AQ57">
        <v>0</v>
      </c>
      <c r="AR57">
        <v>13.154669384057966</v>
      </c>
      <c r="AS57">
        <v>10.303874961905908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876.85733416388678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272.89000000000004</v>
      </c>
      <c r="L58">
        <v>4</v>
      </c>
      <c r="M58">
        <v>60.443213203098693</v>
      </c>
      <c r="N58">
        <v>50.54</v>
      </c>
      <c r="O58">
        <v>71.39</v>
      </c>
      <c r="P58">
        <v>23.54</v>
      </c>
      <c r="Q58">
        <v>5.0842869198312233</v>
      </c>
      <c r="R58">
        <v>10.199999999999999</v>
      </c>
      <c r="S58">
        <v>6.2</v>
      </c>
      <c r="T58">
        <v>0</v>
      </c>
      <c r="U58">
        <v>54.958256842906522</v>
      </c>
      <c r="V58">
        <v>4.8556176735798022</v>
      </c>
      <c r="W58">
        <v>7.81</v>
      </c>
      <c r="X58">
        <v>23.14</v>
      </c>
      <c r="Y58">
        <v>0</v>
      </c>
      <c r="Z58">
        <v>2.7756290909090904</v>
      </c>
      <c r="AA58">
        <v>0</v>
      </c>
      <c r="AB58">
        <v>16.8101394384603</v>
      </c>
      <c r="AC58">
        <v>12.365309132301498</v>
      </c>
      <c r="AD58">
        <v>15.624854779301351</v>
      </c>
      <c r="AE58">
        <v>20.750177000522754</v>
      </c>
      <c r="AF58">
        <v>5.9602099278511593</v>
      </c>
      <c r="AG58">
        <v>27.041309854836882</v>
      </c>
      <c r="AH58">
        <v>65.099439924445448</v>
      </c>
      <c r="AI58">
        <v>6.7670057442364975</v>
      </c>
      <c r="AJ58">
        <v>0</v>
      </c>
      <c r="AK58">
        <v>22.087107582756694</v>
      </c>
      <c r="AL58">
        <v>57.378037005163499</v>
      </c>
      <c r="AM58">
        <v>0</v>
      </c>
      <c r="AN58">
        <v>0</v>
      </c>
      <c r="AO58">
        <v>1.813896</v>
      </c>
      <c r="AP58">
        <v>3.5442477216238601</v>
      </c>
      <c r="AQ58">
        <v>0</v>
      </c>
      <c r="AR58">
        <v>13.154669384057966</v>
      </c>
      <c r="AS58">
        <v>10.303874961905908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876.52728218778896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272.89000000000004</v>
      </c>
      <c r="L59">
        <v>4</v>
      </c>
      <c r="M59">
        <v>32.934649122807016</v>
      </c>
      <c r="N59">
        <v>28.1</v>
      </c>
      <c r="O59">
        <v>40.24</v>
      </c>
      <c r="P59">
        <v>12.598496599451138</v>
      </c>
      <c r="Q59">
        <v>5.0842869198312233</v>
      </c>
      <c r="R59">
        <v>10.199999999999999</v>
      </c>
      <c r="S59">
        <v>6.2</v>
      </c>
      <c r="T59">
        <v>0</v>
      </c>
      <c r="U59">
        <v>48.1</v>
      </c>
      <c r="V59">
        <v>4.8556176735798022</v>
      </c>
      <c r="W59">
        <v>7.81</v>
      </c>
      <c r="X59">
        <v>23.14</v>
      </c>
      <c r="Y59">
        <v>0</v>
      </c>
      <c r="Z59">
        <v>2.7756290909090904</v>
      </c>
      <c r="AA59">
        <v>5.9780632911392422</v>
      </c>
      <c r="AB59">
        <v>16.8101394384603</v>
      </c>
      <c r="AC59">
        <v>12.365309132301498</v>
      </c>
      <c r="AD59">
        <v>15.624854779301351</v>
      </c>
      <c r="AE59">
        <v>20.750177000522754</v>
      </c>
      <c r="AF59">
        <v>5.9602099278511593</v>
      </c>
      <c r="AG59">
        <v>27.041309854836882</v>
      </c>
      <c r="AH59">
        <v>65.099439924445448</v>
      </c>
      <c r="AI59">
        <v>1.3526054985540323</v>
      </c>
      <c r="AJ59">
        <v>0</v>
      </c>
      <c r="AK59">
        <v>22.087107582756694</v>
      </c>
      <c r="AL59">
        <v>57.378037005163499</v>
      </c>
      <c r="AM59">
        <v>1.9814393602582461</v>
      </c>
      <c r="AN59">
        <v>0</v>
      </c>
      <c r="AO59">
        <v>1.813896</v>
      </c>
      <c r="AP59">
        <v>3.5442477216238601</v>
      </c>
      <c r="AQ59">
        <v>0</v>
      </c>
      <c r="AR59">
        <v>15.034535326086949</v>
      </c>
      <c r="AS59">
        <v>10.303874961905908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782.05392621178612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272.89000000000004</v>
      </c>
      <c r="L60">
        <v>4</v>
      </c>
      <c r="M60">
        <v>32.934649122807016</v>
      </c>
      <c r="N60">
        <v>28.1</v>
      </c>
      <c r="O60">
        <v>40.24</v>
      </c>
      <c r="P60">
        <v>12.598496599451138</v>
      </c>
      <c r="Q60">
        <v>5.0842869198312233</v>
      </c>
      <c r="R60">
        <v>10.199999999999999</v>
      </c>
      <c r="S60">
        <v>6.2</v>
      </c>
      <c r="T60">
        <v>0</v>
      </c>
      <c r="U60">
        <v>54.21</v>
      </c>
      <c r="V60">
        <v>4.8556176735798022</v>
      </c>
      <c r="W60">
        <v>7.81</v>
      </c>
      <c r="X60">
        <v>23.14</v>
      </c>
      <c r="Y60">
        <v>0</v>
      </c>
      <c r="Z60">
        <v>2.7756290909090904</v>
      </c>
      <c r="AA60">
        <v>5.9780632911392422</v>
      </c>
      <c r="AB60">
        <v>16.8101394384603</v>
      </c>
      <c r="AC60">
        <v>12.365309132301498</v>
      </c>
      <c r="AD60">
        <v>15.624854779301351</v>
      </c>
      <c r="AE60">
        <v>20.750177000522754</v>
      </c>
      <c r="AF60">
        <v>5.9602099278511593</v>
      </c>
      <c r="AG60">
        <v>27.041309854836882</v>
      </c>
      <c r="AH60">
        <v>65.099439924445448</v>
      </c>
      <c r="AI60">
        <v>1.3526054985540323</v>
      </c>
      <c r="AJ60">
        <v>0</v>
      </c>
      <c r="AK60">
        <v>22.087107582756694</v>
      </c>
      <c r="AL60">
        <v>57.378037005163499</v>
      </c>
      <c r="AM60">
        <v>1.9814393602582461</v>
      </c>
      <c r="AN60">
        <v>0</v>
      </c>
      <c r="AO60">
        <v>1.813896</v>
      </c>
      <c r="AP60">
        <v>3.5442477216238601</v>
      </c>
      <c r="AQ60">
        <v>0</v>
      </c>
      <c r="AR60">
        <v>15.034535326086949</v>
      </c>
      <c r="AS60">
        <v>10.303874961905908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788.16392621178602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272.95253412105797</v>
      </c>
      <c r="L61">
        <v>4</v>
      </c>
      <c r="M61">
        <v>33.90457700303854</v>
      </c>
      <c r="N61">
        <v>28.1</v>
      </c>
      <c r="O61">
        <v>40.24</v>
      </c>
      <c r="P61">
        <v>12.598496599451138</v>
      </c>
      <c r="Q61">
        <v>5.0842869198312233</v>
      </c>
      <c r="R61">
        <v>10</v>
      </c>
      <c r="S61">
        <v>5.9899999999999993</v>
      </c>
      <c r="T61">
        <v>0</v>
      </c>
      <c r="U61">
        <v>54.958561407182486</v>
      </c>
      <c r="V61">
        <v>4.839999999999999</v>
      </c>
      <c r="W61">
        <v>7.75</v>
      </c>
      <c r="X61">
        <v>23.253512615198673</v>
      </c>
      <c r="Y61">
        <v>0</v>
      </c>
      <c r="Z61">
        <v>2.7756290909090904</v>
      </c>
      <c r="AA61">
        <v>11.960518987341775</v>
      </c>
      <c r="AB61">
        <v>16.8101394384603</v>
      </c>
      <c r="AC61">
        <v>12.365309132301498</v>
      </c>
      <c r="AD61">
        <v>15.624854779301351</v>
      </c>
      <c r="AE61">
        <v>20.750177000522754</v>
      </c>
      <c r="AF61">
        <v>5.9602099278511593</v>
      </c>
      <c r="AG61">
        <v>27.041309854836882</v>
      </c>
      <c r="AH61">
        <v>65.099439924445448</v>
      </c>
      <c r="AI61">
        <v>5.9594206965704135</v>
      </c>
      <c r="AJ61">
        <v>0</v>
      </c>
      <c r="AK61">
        <v>22.087107582756694</v>
      </c>
      <c r="AL61">
        <v>57.378037005163499</v>
      </c>
      <c r="AM61">
        <v>3.9708683953562427</v>
      </c>
      <c r="AN61">
        <v>0</v>
      </c>
      <c r="AO61">
        <v>3.878136</v>
      </c>
      <c r="AP61">
        <v>3.5442477216238601</v>
      </c>
      <c r="AQ61">
        <v>0</v>
      </c>
      <c r="AR61">
        <v>15.034535326086949</v>
      </c>
      <c r="AS61">
        <v>8.5845632686115572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802.4964727978994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272.95253412105797</v>
      </c>
      <c r="L62">
        <v>4</v>
      </c>
      <c r="M62">
        <v>33.90457700303854</v>
      </c>
      <c r="N62">
        <v>50.54</v>
      </c>
      <c r="O62">
        <v>71.39</v>
      </c>
      <c r="P62">
        <v>12.598496599451138</v>
      </c>
      <c r="Q62">
        <v>5.0842869198312233</v>
      </c>
      <c r="R62">
        <v>10</v>
      </c>
      <c r="S62">
        <v>5.9899999999999993</v>
      </c>
      <c r="T62">
        <v>0</v>
      </c>
      <c r="U62">
        <v>54.958561407182486</v>
      </c>
      <c r="V62">
        <v>4.839999999999999</v>
      </c>
      <c r="W62">
        <v>7.75</v>
      </c>
      <c r="X62">
        <v>23.253512615198673</v>
      </c>
      <c r="Y62">
        <v>0</v>
      </c>
      <c r="Z62">
        <v>2.7756290909090904</v>
      </c>
      <c r="AA62">
        <v>11.960518987341775</v>
      </c>
      <c r="AB62">
        <v>16.8101394384603</v>
      </c>
      <c r="AC62">
        <v>12.365309132301498</v>
      </c>
      <c r="AD62">
        <v>15.624854779301351</v>
      </c>
      <c r="AE62">
        <v>20.750177000522754</v>
      </c>
      <c r="AF62">
        <v>5.9602099278511593</v>
      </c>
      <c r="AG62">
        <v>27.041309854836882</v>
      </c>
      <c r="AH62">
        <v>65.099439924445448</v>
      </c>
      <c r="AI62">
        <v>5.9594206965704135</v>
      </c>
      <c r="AJ62">
        <v>0</v>
      </c>
      <c r="AK62">
        <v>22.087107582756694</v>
      </c>
      <c r="AL62">
        <v>57.378037005163499</v>
      </c>
      <c r="AM62">
        <v>3.9708683953562427</v>
      </c>
      <c r="AN62">
        <v>0</v>
      </c>
      <c r="AO62">
        <v>3.878136</v>
      </c>
      <c r="AP62">
        <v>3.5442477216238601</v>
      </c>
      <c r="AQ62">
        <v>0</v>
      </c>
      <c r="AR62">
        <v>15.034535326086949</v>
      </c>
      <c r="AS62">
        <v>8.5845632686115572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856.08647279789955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272.95253412105797</v>
      </c>
      <c r="L63">
        <v>4</v>
      </c>
      <c r="M63">
        <v>54.263212856428225</v>
      </c>
      <c r="N63">
        <v>50.54</v>
      </c>
      <c r="O63">
        <v>71.39</v>
      </c>
      <c r="P63">
        <v>22.060000000000002</v>
      </c>
      <c r="Q63">
        <v>5.0842869198312233</v>
      </c>
      <c r="R63">
        <v>10</v>
      </c>
      <c r="S63">
        <v>5.9799999999999995</v>
      </c>
      <c r="T63">
        <v>0</v>
      </c>
      <c r="U63">
        <v>54.958561407182486</v>
      </c>
      <c r="V63">
        <v>4.839999999999999</v>
      </c>
      <c r="W63">
        <v>7.75</v>
      </c>
      <c r="X63">
        <v>23.253512615198673</v>
      </c>
      <c r="Y63">
        <v>0</v>
      </c>
      <c r="Z63">
        <v>2.7756290909090904</v>
      </c>
      <c r="AA63">
        <v>11.960518987341775</v>
      </c>
      <c r="AB63">
        <v>16.8101394384603</v>
      </c>
      <c r="AC63">
        <v>12.365309132301498</v>
      </c>
      <c r="AD63">
        <v>15.624854779301351</v>
      </c>
      <c r="AE63">
        <v>20.750177000522754</v>
      </c>
      <c r="AF63">
        <v>5.9602099278511593</v>
      </c>
      <c r="AG63">
        <v>27.041309854836882</v>
      </c>
      <c r="AH63">
        <v>65.099439924445448</v>
      </c>
      <c r="AI63">
        <v>5.9594206965704135</v>
      </c>
      <c r="AJ63">
        <v>0</v>
      </c>
      <c r="AK63">
        <v>22.087107582756694</v>
      </c>
      <c r="AL63">
        <v>57.378037005163499</v>
      </c>
      <c r="AM63">
        <v>4.2545018521674036</v>
      </c>
      <c r="AN63">
        <v>0</v>
      </c>
      <c r="AO63">
        <v>3.878136</v>
      </c>
      <c r="AP63">
        <v>3.5442477216238601</v>
      </c>
      <c r="AQ63">
        <v>0</v>
      </c>
      <c r="AR63">
        <v>19.264233695652166</v>
      </c>
      <c r="AS63">
        <v>8.5845632686115572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890.40994387821456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272.95253412105797</v>
      </c>
      <c r="L64">
        <v>4</v>
      </c>
      <c r="M64">
        <v>60.443213203098693</v>
      </c>
      <c r="N64">
        <v>50.54</v>
      </c>
      <c r="O64">
        <v>71.39</v>
      </c>
      <c r="P64">
        <v>23.54</v>
      </c>
      <c r="Q64">
        <v>5.0842869198312233</v>
      </c>
      <c r="R64">
        <v>10</v>
      </c>
      <c r="S64">
        <v>5.9799999999999995</v>
      </c>
      <c r="T64">
        <v>0</v>
      </c>
      <c r="U64">
        <v>54.958561407182486</v>
      </c>
      <c r="V64">
        <v>8.85</v>
      </c>
      <c r="W64">
        <v>14.204903314917125</v>
      </c>
      <c r="X64">
        <v>42.074948247471177</v>
      </c>
      <c r="Y64">
        <v>0</v>
      </c>
      <c r="Z64">
        <v>2.7756290909090904</v>
      </c>
      <c r="AA64">
        <v>11.960518987341775</v>
      </c>
      <c r="AB64">
        <v>16.8101394384603</v>
      </c>
      <c r="AC64">
        <v>12.365309132301498</v>
      </c>
      <c r="AD64">
        <v>15.624854779301351</v>
      </c>
      <c r="AE64">
        <v>20.750177000522754</v>
      </c>
      <c r="AF64">
        <v>5.9602099278511593</v>
      </c>
      <c r="AG64">
        <v>27.041309854836882</v>
      </c>
      <c r="AH64">
        <v>65.099439924445448</v>
      </c>
      <c r="AI64">
        <v>5.9594206965704135</v>
      </c>
      <c r="AJ64">
        <v>0</v>
      </c>
      <c r="AK64">
        <v>22.087107582756694</v>
      </c>
      <c r="AL64">
        <v>57.378037005163499</v>
      </c>
      <c r="AM64">
        <v>4.4822075851003067</v>
      </c>
      <c r="AN64">
        <v>0</v>
      </c>
      <c r="AO64">
        <v>3.878136</v>
      </c>
      <c r="AP64">
        <v>3.5442477216238601</v>
      </c>
      <c r="AQ64">
        <v>0</v>
      </c>
      <c r="AR64">
        <v>19.264233695652166</v>
      </c>
      <c r="AS64">
        <v>8.5845632686115572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927.58398890500757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272.95253412105797</v>
      </c>
      <c r="L65">
        <v>4</v>
      </c>
      <c r="M65">
        <v>60.443213203098693</v>
      </c>
      <c r="N65">
        <v>50.54</v>
      </c>
      <c r="O65">
        <v>71.39</v>
      </c>
      <c r="P65">
        <v>23.54</v>
      </c>
      <c r="Q65">
        <v>5.0842869198312233</v>
      </c>
      <c r="R65">
        <v>10</v>
      </c>
      <c r="S65">
        <v>5.9799999999999995</v>
      </c>
      <c r="T65">
        <v>0</v>
      </c>
      <c r="U65">
        <v>54.958561407182486</v>
      </c>
      <c r="V65">
        <v>8.85</v>
      </c>
      <c r="W65">
        <v>14.204903314917125</v>
      </c>
      <c r="X65">
        <v>42.074948247471177</v>
      </c>
      <c r="Y65">
        <v>0</v>
      </c>
      <c r="Z65">
        <v>2.7756290909090904</v>
      </c>
      <c r="AA65">
        <v>11.960518987341775</v>
      </c>
      <c r="AB65">
        <v>16.8101394384603</v>
      </c>
      <c r="AC65">
        <v>8.2395608793424735</v>
      </c>
      <c r="AD65">
        <v>15.624854779301351</v>
      </c>
      <c r="AE65">
        <v>20.750177000522754</v>
      </c>
      <c r="AF65">
        <v>5.9602099278511593</v>
      </c>
      <c r="AG65">
        <v>27.041309854836882</v>
      </c>
      <c r="AH65">
        <v>65.099439924445448</v>
      </c>
      <c r="AI65">
        <v>5.9594206965704135</v>
      </c>
      <c r="AJ65">
        <v>0</v>
      </c>
      <c r="AK65">
        <v>22.087107582756694</v>
      </c>
      <c r="AL65">
        <v>57.378037005163499</v>
      </c>
      <c r="AM65">
        <v>4.4822075851003067</v>
      </c>
      <c r="AN65">
        <v>0</v>
      </c>
      <c r="AO65">
        <v>3.878136</v>
      </c>
      <c r="AP65">
        <v>3.5442477216238601</v>
      </c>
      <c r="AQ65">
        <v>0</v>
      </c>
      <c r="AR65">
        <v>15.034535326086949</v>
      </c>
      <c r="AS65">
        <v>10.303874961905908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920.94785397577766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272.95253412105797</v>
      </c>
      <c r="L66">
        <v>4</v>
      </c>
      <c r="M66">
        <v>60.443213203098693</v>
      </c>
      <c r="N66">
        <v>50.54</v>
      </c>
      <c r="O66">
        <v>71.39</v>
      </c>
      <c r="P66">
        <v>23.54</v>
      </c>
      <c r="Q66">
        <v>5.0842869198312233</v>
      </c>
      <c r="R66">
        <v>10</v>
      </c>
      <c r="S66">
        <v>5.9799999999999995</v>
      </c>
      <c r="T66">
        <v>0</v>
      </c>
      <c r="U66">
        <v>54.958561407182486</v>
      </c>
      <c r="V66">
        <v>8.85</v>
      </c>
      <c r="W66">
        <v>14.204903314917125</v>
      </c>
      <c r="X66">
        <v>42.074948247471177</v>
      </c>
      <c r="Y66">
        <v>0</v>
      </c>
      <c r="Z66">
        <v>2.7756290909090904</v>
      </c>
      <c r="AA66">
        <v>11.960518987341775</v>
      </c>
      <c r="AB66">
        <v>16.8101394384603</v>
      </c>
      <c r="AC66">
        <v>8.2395608793424735</v>
      </c>
      <c r="AD66">
        <v>15.624854779301351</v>
      </c>
      <c r="AE66">
        <v>20.750177000522754</v>
      </c>
      <c r="AF66">
        <v>5.9602099278511593</v>
      </c>
      <c r="AG66">
        <v>27.041309854836882</v>
      </c>
      <c r="AH66">
        <v>65.099439924445448</v>
      </c>
      <c r="AI66">
        <v>5.9594206965704135</v>
      </c>
      <c r="AJ66">
        <v>0</v>
      </c>
      <c r="AK66">
        <v>22.087107582756694</v>
      </c>
      <c r="AL66">
        <v>57.378037005163499</v>
      </c>
      <c r="AM66">
        <v>4.4822075851003067</v>
      </c>
      <c r="AN66">
        <v>0</v>
      </c>
      <c r="AO66">
        <v>3.8122559999999996</v>
      </c>
      <c r="AP66">
        <v>3.5442477216238601</v>
      </c>
      <c r="AQ66">
        <v>0</v>
      </c>
      <c r="AR66">
        <v>15.034535326086949</v>
      </c>
      <c r="AS66">
        <v>10.303874961905908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920.88197397577767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272.95253412105797</v>
      </c>
      <c r="L67">
        <v>4</v>
      </c>
      <c r="M67">
        <v>60.443213203098693</v>
      </c>
      <c r="N67">
        <v>50.535714406851525</v>
      </c>
      <c r="O67">
        <v>71.389999999999986</v>
      </c>
      <c r="P67">
        <v>23.54</v>
      </c>
      <c r="Q67">
        <v>5.0842869198312233</v>
      </c>
      <c r="R67">
        <v>10.19</v>
      </c>
      <c r="S67">
        <v>6.19</v>
      </c>
      <c r="T67">
        <v>0</v>
      </c>
      <c r="U67">
        <v>54.958561407182486</v>
      </c>
      <c r="V67">
        <v>8.85</v>
      </c>
      <c r="W67">
        <v>13.88</v>
      </c>
      <c r="X67">
        <v>41.184392533333337</v>
      </c>
      <c r="Y67">
        <v>0</v>
      </c>
      <c r="Z67">
        <v>2.7756290909090904</v>
      </c>
      <c r="AA67">
        <v>11.960518987341775</v>
      </c>
      <c r="AB67">
        <v>11.913068005407441</v>
      </c>
      <c r="AC67">
        <v>8.2395608793424735</v>
      </c>
      <c r="AD67">
        <v>15.624854779301351</v>
      </c>
      <c r="AE67">
        <v>20.750177000522754</v>
      </c>
      <c r="AF67">
        <v>5.9602099278511593</v>
      </c>
      <c r="AG67">
        <v>27.041309854836882</v>
      </c>
      <c r="AH67">
        <v>65.099439924445448</v>
      </c>
      <c r="AI67">
        <v>5.9594206965704135</v>
      </c>
      <c r="AJ67">
        <v>0</v>
      </c>
      <c r="AK67">
        <v>22.087107582756694</v>
      </c>
      <c r="AL67">
        <v>57.378037005163499</v>
      </c>
      <c r="AM67">
        <v>4.4822075851003067</v>
      </c>
      <c r="AN67">
        <v>0</v>
      </c>
      <c r="AO67">
        <v>3.8122559999999996</v>
      </c>
      <c r="AP67">
        <v>3.5442477216238601</v>
      </c>
      <c r="AQ67">
        <v>0</v>
      </c>
      <c r="AR67">
        <v>15.034535326086949</v>
      </c>
      <c r="AS67">
        <v>11.451415557197718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916.31269851581305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272.95253412105797</v>
      </c>
      <c r="L68">
        <v>4</v>
      </c>
      <c r="M68">
        <v>60.443213203098693</v>
      </c>
      <c r="N68">
        <v>50.535714406851525</v>
      </c>
      <c r="O68">
        <v>71.389999999999986</v>
      </c>
      <c r="P68">
        <v>23.54</v>
      </c>
      <c r="Q68">
        <v>5.0842869198312233</v>
      </c>
      <c r="R68">
        <v>10.19</v>
      </c>
      <c r="S68">
        <v>6.19</v>
      </c>
      <c r="T68">
        <v>0</v>
      </c>
      <c r="U68">
        <v>54.958561407182486</v>
      </c>
      <c r="V68">
        <v>8.85</v>
      </c>
      <c r="W68">
        <v>14.2</v>
      </c>
      <c r="X68">
        <v>42.074391898945606</v>
      </c>
      <c r="Y68">
        <v>0</v>
      </c>
      <c r="Z68">
        <v>2.7756290909090904</v>
      </c>
      <c r="AA68">
        <v>17.938582278481018</v>
      </c>
      <c r="AB68">
        <v>11.913068005407441</v>
      </c>
      <c r="AC68">
        <v>8.2395608793424735</v>
      </c>
      <c r="AD68">
        <v>15.624854779301351</v>
      </c>
      <c r="AE68">
        <v>20.750177000522754</v>
      </c>
      <c r="AF68">
        <v>5.9602099278511593</v>
      </c>
      <c r="AG68">
        <v>27.041309854836882</v>
      </c>
      <c r="AH68">
        <v>65.099439924445448</v>
      </c>
      <c r="AI68">
        <v>5.9594206965704135</v>
      </c>
      <c r="AJ68">
        <v>0</v>
      </c>
      <c r="AK68">
        <v>22.087107582756694</v>
      </c>
      <c r="AL68">
        <v>57.378037005163499</v>
      </c>
      <c r="AM68">
        <v>4.4822075851003067</v>
      </c>
      <c r="AN68">
        <v>0</v>
      </c>
      <c r="AO68">
        <v>3.8122559999999996</v>
      </c>
      <c r="AP68">
        <v>3.5442477216238601</v>
      </c>
      <c r="AQ68">
        <v>0</v>
      </c>
      <c r="AR68">
        <v>15.034535326086949</v>
      </c>
      <c r="AS68">
        <v>11.451415557197718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923.50076117256458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272.95253412105797</v>
      </c>
      <c r="L69">
        <v>4</v>
      </c>
      <c r="M69">
        <v>60.443213203098693</v>
      </c>
      <c r="N69">
        <v>50.535714406851525</v>
      </c>
      <c r="O69">
        <v>71.389999999999986</v>
      </c>
      <c r="P69">
        <v>23.54</v>
      </c>
      <c r="Q69">
        <v>5.0842869198312233</v>
      </c>
      <c r="R69">
        <v>10.19</v>
      </c>
      <c r="S69">
        <v>6.19</v>
      </c>
      <c r="T69">
        <v>0</v>
      </c>
      <c r="U69">
        <v>54.958561407182486</v>
      </c>
      <c r="V69">
        <v>8.49</v>
      </c>
      <c r="W69">
        <v>7.75</v>
      </c>
      <c r="X69">
        <v>27.526785980717978</v>
      </c>
      <c r="Y69">
        <v>0</v>
      </c>
      <c r="Z69">
        <v>2.7756290909090904</v>
      </c>
      <c r="AA69">
        <v>17.938582278481018</v>
      </c>
      <c r="AB69">
        <v>11.913068005407441</v>
      </c>
      <c r="AC69">
        <v>8.2395608793424735</v>
      </c>
      <c r="AD69">
        <v>15.624854779301351</v>
      </c>
      <c r="AE69">
        <v>20.750177000522754</v>
      </c>
      <c r="AF69">
        <v>5.9602099278511593</v>
      </c>
      <c r="AG69">
        <v>27.041309854836882</v>
      </c>
      <c r="AH69">
        <v>65.099439924445448</v>
      </c>
      <c r="AI69">
        <v>6.7670057442364975</v>
      </c>
      <c r="AJ69">
        <v>0</v>
      </c>
      <c r="AK69">
        <v>22.087107582756694</v>
      </c>
      <c r="AL69">
        <v>57.534705679862299</v>
      </c>
      <c r="AM69">
        <v>4.4822075851003067</v>
      </c>
      <c r="AN69">
        <v>0</v>
      </c>
      <c r="AO69">
        <v>3.7551600000000001</v>
      </c>
      <c r="AP69">
        <v>3.5442477216238601</v>
      </c>
      <c r="AQ69">
        <v>0</v>
      </c>
      <c r="AR69">
        <v>13.154669384057966</v>
      </c>
      <c r="AS69">
        <v>11.451415557197718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901.17044703467286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272.95253412105797</v>
      </c>
      <c r="L70">
        <v>4</v>
      </c>
      <c r="M70">
        <v>60.443213203098693</v>
      </c>
      <c r="N70">
        <v>50.535714406851525</v>
      </c>
      <c r="O70">
        <v>71.389999999999986</v>
      </c>
      <c r="P70">
        <v>23.54</v>
      </c>
      <c r="Q70">
        <v>5.0842869198312233</v>
      </c>
      <c r="R70">
        <v>10.19</v>
      </c>
      <c r="S70">
        <v>6.19</v>
      </c>
      <c r="T70">
        <v>0</v>
      </c>
      <c r="U70">
        <v>54.958561407182486</v>
      </c>
      <c r="V70">
        <v>4.84</v>
      </c>
      <c r="W70">
        <v>7.75</v>
      </c>
      <c r="X70">
        <v>34.883936794582397</v>
      </c>
      <c r="Y70">
        <v>0</v>
      </c>
      <c r="Z70">
        <v>2.7756290909090904</v>
      </c>
      <c r="AA70">
        <v>17.938582278481018</v>
      </c>
      <c r="AB70">
        <v>11.913068005407441</v>
      </c>
      <c r="AC70">
        <v>8.2395608793424735</v>
      </c>
      <c r="AD70">
        <v>15.624854779301351</v>
      </c>
      <c r="AE70">
        <v>20.750177000522754</v>
      </c>
      <c r="AF70">
        <v>5.9602099278511593</v>
      </c>
      <c r="AG70">
        <v>27.041309854836882</v>
      </c>
      <c r="AH70">
        <v>65.099439924445448</v>
      </c>
      <c r="AI70">
        <v>6.7670057442364975</v>
      </c>
      <c r="AJ70">
        <v>0</v>
      </c>
      <c r="AK70">
        <v>22.087107582756694</v>
      </c>
      <c r="AL70">
        <v>57.534705679862299</v>
      </c>
      <c r="AM70">
        <v>4.4822075851003067</v>
      </c>
      <c r="AN70">
        <v>0</v>
      </c>
      <c r="AO70">
        <v>3.7507679999999999</v>
      </c>
      <c r="AP70">
        <v>3.5442477216238601</v>
      </c>
      <c r="AQ70">
        <v>10.026019744394276</v>
      </c>
      <c r="AR70">
        <v>13.154669384057966</v>
      </c>
      <c r="AS70">
        <v>11.451415557197718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914.89922559293154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272.95253412105797</v>
      </c>
      <c r="L71">
        <v>4</v>
      </c>
      <c r="M71">
        <v>60.443213203098693</v>
      </c>
      <c r="N71">
        <v>50.535714406851525</v>
      </c>
      <c r="O71">
        <v>71.389999999999986</v>
      </c>
      <c r="P71">
        <v>23.54</v>
      </c>
      <c r="Q71">
        <v>5.0842869198312233</v>
      </c>
      <c r="R71">
        <v>10.19</v>
      </c>
      <c r="S71">
        <v>6.19</v>
      </c>
      <c r="T71">
        <v>0</v>
      </c>
      <c r="U71">
        <v>54.958561407182486</v>
      </c>
      <c r="V71">
        <v>7.93</v>
      </c>
      <c r="W71">
        <v>14.204903314917125</v>
      </c>
      <c r="X71">
        <v>42.07</v>
      </c>
      <c r="Y71">
        <v>0</v>
      </c>
      <c r="Z71">
        <v>2.7756290909090904</v>
      </c>
      <c r="AA71">
        <v>17.938582278481018</v>
      </c>
      <c r="AB71">
        <v>11.913068005407441</v>
      </c>
      <c r="AC71">
        <v>8.2395608793424735</v>
      </c>
      <c r="AD71">
        <v>15.624854779301351</v>
      </c>
      <c r="AE71">
        <v>20.750177000522754</v>
      </c>
      <c r="AF71">
        <v>5.9602099278511593</v>
      </c>
      <c r="AG71">
        <v>27.041309854836882</v>
      </c>
      <c r="AH71">
        <v>65.099439924445448</v>
      </c>
      <c r="AI71">
        <v>8.1235894942568656</v>
      </c>
      <c r="AJ71">
        <v>0</v>
      </c>
      <c r="AK71">
        <v>22.087107582756694</v>
      </c>
      <c r="AL71">
        <v>57.534705679862299</v>
      </c>
      <c r="AM71">
        <v>4.4822075851003067</v>
      </c>
      <c r="AN71">
        <v>0</v>
      </c>
      <c r="AO71">
        <v>3.6936720000000003</v>
      </c>
      <c r="AP71">
        <v>3.5442477216238601</v>
      </c>
      <c r="AQ71">
        <v>10.026019744394276</v>
      </c>
      <c r="AR71">
        <v>15.034535326086949</v>
      </c>
      <c r="AS71">
        <v>12.019188255913527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935.37731850403145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272.95253412105797</v>
      </c>
      <c r="L72">
        <v>4</v>
      </c>
      <c r="M72">
        <v>60.443213203098693</v>
      </c>
      <c r="N72">
        <v>50.535714406851525</v>
      </c>
      <c r="O72">
        <v>71.389999999999986</v>
      </c>
      <c r="P72">
        <v>23.54</v>
      </c>
      <c r="Q72">
        <v>5.0842869198312233</v>
      </c>
      <c r="R72">
        <v>10.19</v>
      </c>
      <c r="S72">
        <v>6.19</v>
      </c>
      <c r="T72">
        <v>0</v>
      </c>
      <c r="U72">
        <v>54.958561407182486</v>
      </c>
      <c r="V72">
        <v>8.85</v>
      </c>
      <c r="W72">
        <v>14.204903314917125</v>
      </c>
      <c r="X72">
        <v>42.07</v>
      </c>
      <c r="Y72">
        <v>0</v>
      </c>
      <c r="Z72">
        <v>2.7756290909090904</v>
      </c>
      <c r="AA72">
        <v>17.938582278481018</v>
      </c>
      <c r="AB72">
        <v>11.913068005407441</v>
      </c>
      <c r="AC72">
        <v>8.2395608793424735</v>
      </c>
      <c r="AD72">
        <v>15.624854779301351</v>
      </c>
      <c r="AE72">
        <v>20.750177000522754</v>
      </c>
      <c r="AF72">
        <v>5.9602099278511593</v>
      </c>
      <c r="AG72">
        <v>27.041309854836882</v>
      </c>
      <c r="AH72">
        <v>65.099439924445448</v>
      </c>
      <c r="AI72">
        <v>8.1235894942568656</v>
      </c>
      <c r="AJ72">
        <v>0</v>
      </c>
      <c r="AK72">
        <v>22.087107582756694</v>
      </c>
      <c r="AL72">
        <v>57.534705679862299</v>
      </c>
      <c r="AM72">
        <v>4.4822075851003067</v>
      </c>
      <c r="AN72">
        <v>0</v>
      </c>
      <c r="AO72">
        <v>3.6409679999999995</v>
      </c>
      <c r="AP72">
        <v>3.5442477216238601</v>
      </c>
      <c r="AQ72">
        <v>10.026019744394276</v>
      </c>
      <c r="AR72">
        <v>15.034535326086949</v>
      </c>
      <c r="AS72">
        <v>12.019188255913527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936.24461450403157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272.95253412105797</v>
      </c>
      <c r="L73">
        <v>4</v>
      </c>
      <c r="M73">
        <v>60.443213203098693</v>
      </c>
      <c r="N73">
        <v>50.535714406851525</v>
      </c>
      <c r="O73">
        <v>71.389999999999986</v>
      </c>
      <c r="P73">
        <v>23.54</v>
      </c>
      <c r="Q73">
        <v>5.0842869198312233</v>
      </c>
      <c r="R73">
        <v>10.19</v>
      </c>
      <c r="S73">
        <v>6.19</v>
      </c>
      <c r="T73">
        <v>0</v>
      </c>
      <c r="U73">
        <v>54.958561407182486</v>
      </c>
      <c r="V73">
        <v>8.85</v>
      </c>
      <c r="W73">
        <v>14.204903314917125</v>
      </c>
      <c r="X73">
        <v>42.07</v>
      </c>
      <c r="Y73">
        <v>0</v>
      </c>
      <c r="Z73">
        <v>5.5468663636363624</v>
      </c>
      <c r="AA73">
        <v>17.938582278481018</v>
      </c>
      <c r="AB73">
        <v>11.913068005407441</v>
      </c>
      <c r="AC73">
        <v>8.2395608793424735</v>
      </c>
      <c r="AD73">
        <v>15.624854779301351</v>
      </c>
      <c r="AE73">
        <v>20.750177000522754</v>
      </c>
      <c r="AF73">
        <v>5.9602099278511593</v>
      </c>
      <c r="AG73">
        <v>27.041309854836882</v>
      </c>
      <c r="AH73">
        <v>65.099439924445448</v>
      </c>
      <c r="AI73">
        <v>8.1235894942568656</v>
      </c>
      <c r="AJ73">
        <v>0</v>
      </c>
      <c r="AK73">
        <v>22.087107582756694</v>
      </c>
      <c r="AL73">
        <v>57.534705679862299</v>
      </c>
      <c r="AM73">
        <v>4.4822075851003067</v>
      </c>
      <c r="AN73">
        <v>0</v>
      </c>
      <c r="AO73">
        <v>3.5926559999999998</v>
      </c>
      <c r="AP73">
        <v>3.5442477216238601</v>
      </c>
      <c r="AQ73">
        <v>10.026019744394276</v>
      </c>
      <c r="AR73">
        <v>19.734200181159412</v>
      </c>
      <c r="AS73">
        <v>12.019188255913527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943.66720463183117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272.95253412105797</v>
      </c>
      <c r="L74">
        <v>4</v>
      </c>
      <c r="M74">
        <v>60.443213203098693</v>
      </c>
      <c r="N74">
        <v>50.535714406851525</v>
      </c>
      <c r="O74">
        <v>71.389999999999986</v>
      </c>
      <c r="P74">
        <v>23.54</v>
      </c>
      <c r="Q74">
        <v>5.0842869198312233</v>
      </c>
      <c r="R74">
        <v>10.19</v>
      </c>
      <c r="S74">
        <v>6.19</v>
      </c>
      <c r="T74">
        <v>0</v>
      </c>
      <c r="U74">
        <v>54.958561407182486</v>
      </c>
      <c r="V74">
        <v>8.85</v>
      </c>
      <c r="W74">
        <v>14.204903314917125</v>
      </c>
      <c r="X74">
        <v>42.07</v>
      </c>
      <c r="Y74">
        <v>0</v>
      </c>
      <c r="Z74">
        <v>5.5468663636363624</v>
      </c>
      <c r="AA74">
        <v>17.938582278481018</v>
      </c>
      <c r="AB74">
        <v>11.913068005407441</v>
      </c>
      <c r="AC74">
        <v>8.2395608793424735</v>
      </c>
      <c r="AD74">
        <v>15.624854779301351</v>
      </c>
      <c r="AE74">
        <v>20.750177000522754</v>
      </c>
      <c r="AF74">
        <v>5.9602099278511593</v>
      </c>
      <c r="AG74">
        <v>27.041309854836882</v>
      </c>
      <c r="AH74">
        <v>65.099439924445448</v>
      </c>
      <c r="AI74">
        <v>8.1235894942568656</v>
      </c>
      <c r="AJ74">
        <v>0</v>
      </c>
      <c r="AK74">
        <v>22.087107582756694</v>
      </c>
      <c r="AL74">
        <v>57.534705679862299</v>
      </c>
      <c r="AM74">
        <v>4.4822075851003067</v>
      </c>
      <c r="AN74">
        <v>0</v>
      </c>
      <c r="AO74">
        <v>3.5136000000000003</v>
      </c>
      <c r="AP74">
        <v>3.5442477216238601</v>
      </c>
      <c r="AQ74">
        <v>10.026019744394276</v>
      </c>
      <c r="AR74">
        <v>19.734200181159412</v>
      </c>
      <c r="AS74">
        <v>12.019188255913527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943.58814863183113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272.95253412105797</v>
      </c>
      <c r="L75">
        <v>4</v>
      </c>
      <c r="M75">
        <v>60.443213203098693</v>
      </c>
      <c r="N75">
        <v>50.535714406851525</v>
      </c>
      <c r="O75">
        <v>71.389999999999986</v>
      </c>
      <c r="P75">
        <v>23.54</v>
      </c>
      <c r="Q75">
        <v>5.0842869198312233</v>
      </c>
      <c r="R75">
        <v>10.19</v>
      </c>
      <c r="S75">
        <v>6.19</v>
      </c>
      <c r="T75">
        <v>0</v>
      </c>
      <c r="U75">
        <v>54.958561407182486</v>
      </c>
      <c r="V75">
        <v>8.85</v>
      </c>
      <c r="W75">
        <v>9.3000000000000007</v>
      </c>
      <c r="X75">
        <v>42</v>
      </c>
      <c r="Y75">
        <v>0</v>
      </c>
      <c r="Z75">
        <v>2.7756290909090904</v>
      </c>
      <c r="AA75">
        <v>17.938582278481018</v>
      </c>
      <c r="AB75">
        <v>11.913068005407441</v>
      </c>
      <c r="AC75">
        <v>6.5049164836914262</v>
      </c>
      <c r="AD75">
        <v>15.624854779301351</v>
      </c>
      <c r="AE75">
        <v>20.750177000522754</v>
      </c>
      <c r="AF75">
        <v>5.9602099278511593</v>
      </c>
      <c r="AG75">
        <v>27.041309854836882</v>
      </c>
      <c r="AH75">
        <v>65.099439924445448</v>
      </c>
      <c r="AI75">
        <v>8.6686099451448122</v>
      </c>
      <c r="AJ75">
        <v>0</v>
      </c>
      <c r="AK75">
        <v>22.087107582756694</v>
      </c>
      <c r="AL75">
        <v>57.534705679862299</v>
      </c>
      <c r="AM75">
        <v>6.7233113776504592</v>
      </c>
      <c r="AN75">
        <v>0</v>
      </c>
      <c r="AO75">
        <v>3.3379199999999996</v>
      </c>
      <c r="AP75">
        <v>3.5442477216238601</v>
      </c>
      <c r="AQ75">
        <v>20.058126932470639</v>
      </c>
      <c r="AR75">
        <v>19.734200181159412</v>
      </c>
      <c r="AS75">
        <v>10.303874961905908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945.03460178604246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272.95253412105797</v>
      </c>
      <c r="L76">
        <v>4</v>
      </c>
      <c r="M76">
        <v>60.443213203098693</v>
      </c>
      <c r="N76">
        <v>50.535714406851525</v>
      </c>
      <c r="O76">
        <v>71.389999999999986</v>
      </c>
      <c r="P76">
        <v>23.54</v>
      </c>
      <c r="Q76">
        <v>5.0842869198312233</v>
      </c>
      <c r="R76">
        <v>10.19</v>
      </c>
      <c r="S76">
        <v>6.19</v>
      </c>
      <c r="T76">
        <v>0</v>
      </c>
      <c r="U76">
        <v>54.958561407182486</v>
      </c>
      <c r="V76">
        <v>8.85</v>
      </c>
      <c r="W76">
        <v>9.3000000000000007</v>
      </c>
      <c r="X76">
        <v>42.074391898945606</v>
      </c>
      <c r="Y76">
        <v>0</v>
      </c>
      <c r="Z76">
        <v>2.7756290909090904</v>
      </c>
      <c r="AA76">
        <v>17.938582278481018</v>
      </c>
      <c r="AB76">
        <v>11.913068005407441</v>
      </c>
      <c r="AC76">
        <v>6.5049164836914262</v>
      </c>
      <c r="AD76">
        <v>15.624854779301351</v>
      </c>
      <c r="AE76">
        <v>20.750177000522754</v>
      </c>
      <c r="AF76">
        <v>11.920419855702319</v>
      </c>
      <c r="AG76">
        <v>27.041309854836882</v>
      </c>
      <c r="AH76">
        <v>65.099439924445448</v>
      </c>
      <c r="AI76">
        <v>21.128493537707254</v>
      </c>
      <c r="AJ76">
        <v>0</v>
      </c>
      <c r="AK76">
        <v>22.087107582756694</v>
      </c>
      <c r="AL76">
        <v>57.534705679862299</v>
      </c>
      <c r="AM76">
        <v>6.7233113776504592</v>
      </c>
      <c r="AN76">
        <v>0</v>
      </c>
      <c r="AO76">
        <v>3.280824</v>
      </c>
      <c r="AP76">
        <v>3.5442477216238601</v>
      </c>
      <c r="AQ76">
        <v>30.084146676864915</v>
      </c>
      <c r="AR76">
        <v>15.034535326086949</v>
      </c>
      <c r="AS76">
        <v>10.303874961905908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968.79834609472368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272.95253412105797</v>
      </c>
      <c r="L77">
        <v>4</v>
      </c>
      <c r="M77">
        <v>60.443213203098693</v>
      </c>
      <c r="N77">
        <v>50.535714406851525</v>
      </c>
      <c r="O77">
        <v>71.389999999999986</v>
      </c>
      <c r="P77">
        <v>23.54</v>
      </c>
      <c r="Q77">
        <v>5.0842869198312233</v>
      </c>
      <c r="R77">
        <v>10.19</v>
      </c>
      <c r="S77">
        <v>6.19</v>
      </c>
      <c r="T77">
        <v>0</v>
      </c>
      <c r="U77">
        <v>54.958561407182486</v>
      </c>
      <c r="V77">
        <v>8.85</v>
      </c>
      <c r="W77">
        <v>9.3000000000000007</v>
      </c>
      <c r="X77">
        <v>42.074391898945606</v>
      </c>
      <c r="Y77">
        <v>0</v>
      </c>
      <c r="Z77">
        <v>5.5468663636363624</v>
      </c>
      <c r="AA77">
        <v>17.938582278481018</v>
      </c>
      <c r="AB77">
        <v>11.913068005407441</v>
      </c>
      <c r="AC77">
        <v>6.5049164836914262</v>
      </c>
      <c r="AD77">
        <v>15.624854779301351</v>
      </c>
      <c r="AE77">
        <v>20.750177000522754</v>
      </c>
      <c r="AF77">
        <v>17.880629783553481</v>
      </c>
      <c r="AG77">
        <v>27.041309854836882</v>
      </c>
      <c r="AH77">
        <v>65.099439924445448</v>
      </c>
      <c r="AI77">
        <v>21.128493537707254</v>
      </c>
      <c r="AJ77">
        <v>0</v>
      </c>
      <c r="AK77">
        <v>22.087107582756694</v>
      </c>
      <c r="AL77">
        <v>57.534705679862299</v>
      </c>
      <c r="AM77">
        <v>6.7233113776504592</v>
      </c>
      <c r="AN77">
        <v>0</v>
      </c>
      <c r="AO77">
        <v>3.2325120000000003</v>
      </c>
      <c r="AP77">
        <v>3.5442477216238601</v>
      </c>
      <c r="AQ77">
        <v>30.084146676864915</v>
      </c>
      <c r="AR77">
        <v>15.034535326086949</v>
      </c>
      <c r="AS77">
        <v>10.303874961905908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977.48148129530193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272.95253412105797</v>
      </c>
      <c r="L78">
        <v>3.8797810754386948</v>
      </c>
      <c r="M78">
        <v>60.443213203098693</v>
      </c>
      <c r="N78">
        <v>50.535714406851525</v>
      </c>
      <c r="O78">
        <v>71.389999999999986</v>
      </c>
      <c r="P78">
        <v>23.54</v>
      </c>
      <c r="Q78">
        <v>5.0842869198312233</v>
      </c>
      <c r="R78">
        <v>10.19</v>
      </c>
      <c r="S78">
        <v>6.19</v>
      </c>
      <c r="T78">
        <v>0</v>
      </c>
      <c r="U78">
        <v>54.958561407182486</v>
      </c>
      <c r="V78">
        <v>8.85</v>
      </c>
      <c r="W78">
        <v>9.3000000000000007</v>
      </c>
      <c r="X78">
        <v>42.074391898945606</v>
      </c>
      <c r="Y78">
        <v>0</v>
      </c>
      <c r="Z78">
        <v>8.5991799999999969</v>
      </c>
      <c r="AA78">
        <v>17.938582278481018</v>
      </c>
      <c r="AB78">
        <v>17.355566465058335</v>
      </c>
      <c r="AC78">
        <v>13.005854425190989</v>
      </c>
      <c r="AD78">
        <v>16.02006699778649</v>
      </c>
      <c r="AE78">
        <v>21.032844415533713</v>
      </c>
      <c r="AF78">
        <v>23.840839711404637</v>
      </c>
      <c r="AG78">
        <v>27.041309854836882</v>
      </c>
      <c r="AH78">
        <v>65.706605794031077</v>
      </c>
      <c r="AI78">
        <v>21.128493537707254</v>
      </c>
      <c r="AJ78">
        <v>0</v>
      </c>
      <c r="AK78">
        <v>22.087107582756694</v>
      </c>
      <c r="AL78">
        <v>57.534705679862299</v>
      </c>
      <c r="AM78">
        <v>6.7233113776504592</v>
      </c>
      <c r="AN78">
        <v>0</v>
      </c>
      <c r="AO78">
        <v>3.2676480000000003</v>
      </c>
      <c r="AP78">
        <v>3.5442477216238601</v>
      </c>
      <c r="AQ78">
        <v>40.280614844357572</v>
      </c>
      <c r="AR78">
        <v>15.034535326086949</v>
      </c>
      <c r="AS78">
        <v>10.303874961905908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1009.8338720066804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272.95253412105797</v>
      </c>
      <c r="L79">
        <v>3.8797810754386948</v>
      </c>
      <c r="M79">
        <v>60.443213203098693</v>
      </c>
      <c r="N79">
        <v>50.535714406851525</v>
      </c>
      <c r="O79">
        <v>71.389999999999986</v>
      </c>
      <c r="P79">
        <v>23.54</v>
      </c>
      <c r="Q79">
        <v>8.75</v>
      </c>
      <c r="R79">
        <v>15.68</v>
      </c>
      <c r="S79">
        <v>11.14</v>
      </c>
      <c r="T79">
        <v>0</v>
      </c>
      <c r="U79">
        <v>54.958561407182486</v>
      </c>
      <c r="V79">
        <v>8.85</v>
      </c>
      <c r="W79">
        <v>9.3000000000000007</v>
      </c>
      <c r="X79">
        <v>42.074391898945606</v>
      </c>
      <c r="Y79">
        <v>0</v>
      </c>
      <c r="Z79">
        <v>8.5991799999999969</v>
      </c>
      <c r="AA79">
        <v>17.938582278481018</v>
      </c>
      <c r="AB79">
        <v>17.355566465058335</v>
      </c>
      <c r="AC79">
        <v>13.005854425190989</v>
      </c>
      <c r="AD79">
        <v>16.02006699778649</v>
      </c>
      <c r="AE79">
        <v>21.032844415533713</v>
      </c>
      <c r="AF79">
        <v>23.840839711404637</v>
      </c>
      <c r="AG79">
        <v>27.041309854836882</v>
      </c>
      <c r="AH79">
        <v>65.706605794031077</v>
      </c>
      <c r="AI79">
        <v>20.583473086819303</v>
      </c>
      <c r="AJ79">
        <v>0</v>
      </c>
      <c r="AK79">
        <v>22.087107582756694</v>
      </c>
      <c r="AL79">
        <v>57.534705679862299</v>
      </c>
      <c r="AM79">
        <v>6.7233113776504592</v>
      </c>
      <c r="AN79">
        <v>0</v>
      </c>
      <c r="AO79">
        <v>3.3379199999999996</v>
      </c>
      <c r="AP79">
        <v>3.5442477216238601</v>
      </c>
      <c r="AQ79">
        <v>41.802475764878864</v>
      </c>
      <c r="AR79">
        <v>15.034535326086949</v>
      </c>
      <c r="AS79">
        <v>11.451415557197718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1026.1342381517743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272.95253412105797</v>
      </c>
      <c r="L80">
        <v>3.8797810754386948</v>
      </c>
      <c r="M80">
        <v>60.443213203098693</v>
      </c>
      <c r="N80">
        <v>50.535714406851525</v>
      </c>
      <c r="O80">
        <v>71.389999999999986</v>
      </c>
      <c r="P80">
        <v>23.54</v>
      </c>
      <c r="Q80">
        <v>8.7500000000000018</v>
      </c>
      <c r="R80">
        <v>17.495608531994986</v>
      </c>
      <c r="S80">
        <v>11.23</v>
      </c>
      <c r="T80">
        <v>0</v>
      </c>
      <c r="U80">
        <v>54.958561407182486</v>
      </c>
      <c r="V80">
        <v>8.85</v>
      </c>
      <c r="W80">
        <v>9.3000000000000007</v>
      </c>
      <c r="X80">
        <v>42.074391898945606</v>
      </c>
      <c r="Y80">
        <v>0</v>
      </c>
      <c r="Z80">
        <v>8.5991799999999969</v>
      </c>
      <c r="AA80">
        <v>17.938582278481018</v>
      </c>
      <c r="AB80">
        <v>17.355566465058335</v>
      </c>
      <c r="AC80">
        <v>13.005854425190989</v>
      </c>
      <c r="AD80">
        <v>16.02006699778649</v>
      </c>
      <c r="AE80">
        <v>21.032844415533713</v>
      </c>
      <c r="AF80">
        <v>23.840839711404637</v>
      </c>
      <c r="AG80">
        <v>27.041309854836882</v>
      </c>
      <c r="AH80">
        <v>65.706605794031077</v>
      </c>
      <c r="AI80">
        <v>20.583473086819303</v>
      </c>
      <c r="AJ80">
        <v>0</v>
      </c>
      <c r="AK80">
        <v>22.087107582756694</v>
      </c>
      <c r="AL80">
        <v>57.534705679862299</v>
      </c>
      <c r="AM80">
        <v>6.7233113776504592</v>
      </c>
      <c r="AN80">
        <v>0</v>
      </c>
      <c r="AO80">
        <v>3.3642720000000002</v>
      </c>
      <c r="AP80">
        <v>3.5442477216238601</v>
      </c>
      <c r="AQ80">
        <v>41.802475764878864</v>
      </c>
      <c r="AR80">
        <v>15.034535326086949</v>
      </c>
      <c r="AS80">
        <v>11.451415557197718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1028.0661986837692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272.95253412105797</v>
      </c>
      <c r="L81">
        <v>3.5598498777093703</v>
      </c>
      <c r="M81">
        <v>60.443213203098693</v>
      </c>
      <c r="N81">
        <v>50.535714406851525</v>
      </c>
      <c r="O81">
        <v>71.389999999999986</v>
      </c>
      <c r="P81">
        <v>23.54</v>
      </c>
      <c r="Q81">
        <v>8.5843909928352105</v>
      </c>
      <c r="R81">
        <v>17.495608531994986</v>
      </c>
      <c r="S81">
        <v>10.97</v>
      </c>
      <c r="T81">
        <v>0</v>
      </c>
      <c r="U81">
        <v>58.68</v>
      </c>
      <c r="V81">
        <v>8.85</v>
      </c>
      <c r="W81">
        <v>9.3000000000000007</v>
      </c>
      <c r="X81">
        <v>42.074391898945606</v>
      </c>
      <c r="Y81">
        <v>0</v>
      </c>
      <c r="Z81">
        <v>8.5991799999999969</v>
      </c>
      <c r="AA81">
        <v>17.938582278481018</v>
      </c>
      <c r="AB81">
        <v>17.355566465058335</v>
      </c>
      <c r="AC81">
        <v>13.005854425190989</v>
      </c>
      <c r="AD81">
        <v>16.02006699778649</v>
      </c>
      <c r="AE81">
        <v>21.032844415533713</v>
      </c>
      <c r="AF81">
        <v>23.840839711404637</v>
      </c>
      <c r="AG81">
        <v>27.041309854836882</v>
      </c>
      <c r="AH81">
        <v>65.706605794031077</v>
      </c>
      <c r="AI81">
        <v>20.583473086819303</v>
      </c>
      <c r="AJ81">
        <v>0</v>
      </c>
      <c r="AK81">
        <v>22.087107582756694</v>
      </c>
      <c r="AL81">
        <v>57.534705679862299</v>
      </c>
      <c r="AM81">
        <v>6.7233113776504592</v>
      </c>
      <c r="AN81">
        <v>0</v>
      </c>
      <c r="AO81">
        <v>3.3862320000000001</v>
      </c>
      <c r="AP81">
        <v>3.5442477216238601</v>
      </c>
      <c r="AQ81">
        <v>41.802475764878864</v>
      </c>
      <c r="AR81">
        <v>15.034535326086949</v>
      </c>
      <c r="AS81">
        <v>11.451415557197718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1031.0640570716926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271.57</v>
      </c>
      <c r="L82">
        <v>3.88</v>
      </c>
      <c r="M82">
        <v>60.443213203098693</v>
      </c>
      <c r="N82">
        <v>50.535714406851525</v>
      </c>
      <c r="O82">
        <v>71.389999999999986</v>
      </c>
      <c r="P82">
        <v>23.54</v>
      </c>
      <c r="Q82">
        <v>8.5843909928352105</v>
      </c>
      <c r="R82">
        <v>17.495608531994986</v>
      </c>
      <c r="S82">
        <v>10.97</v>
      </c>
      <c r="T82">
        <v>0</v>
      </c>
      <c r="U82">
        <v>58.69</v>
      </c>
      <c r="V82">
        <v>8.85</v>
      </c>
      <c r="W82">
        <v>9.3000000000000007</v>
      </c>
      <c r="X82">
        <v>42.074391898945606</v>
      </c>
      <c r="Y82">
        <v>0</v>
      </c>
      <c r="Z82">
        <v>8.5991799999999969</v>
      </c>
      <c r="AA82">
        <v>17.938582278481018</v>
      </c>
      <c r="AB82">
        <v>17.355566465058335</v>
      </c>
      <c r="AC82">
        <v>13.005854425190989</v>
      </c>
      <c r="AD82">
        <v>16.02006699778649</v>
      </c>
      <c r="AE82">
        <v>21.032844415533713</v>
      </c>
      <c r="AF82">
        <v>23.840839711404637</v>
      </c>
      <c r="AG82">
        <v>27.041309854836882</v>
      </c>
      <c r="AH82">
        <v>65.706605794031077</v>
      </c>
      <c r="AI82">
        <v>2.7091892485744</v>
      </c>
      <c r="AJ82">
        <v>0</v>
      </c>
      <c r="AK82">
        <v>22.087107582756694</v>
      </c>
      <c r="AL82">
        <v>57.534705679862299</v>
      </c>
      <c r="AM82">
        <v>6.7233113776504592</v>
      </c>
      <c r="AN82">
        <v>0</v>
      </c>
      <c r="AO82">
        <v>3.4784640000000002</v>
      </c>
      <c r="AP82">
        <v>3.5442477216238601</v>
      </c>
      <c r="AQ82">
        <v>41.802475764878864</v>
      </c>
      <c r="AR82">
        <v>15.034535326086949</v>
      </c>
      <c r="AS82">
        <v>11.451415557197718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1012.2296212346806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271.57623424622943</v>
      </c>
      <c r="L83">
        <v>3.88</v>
      </c>
      <c r="M83">
        <v>60.443213203098693</v>
      </c>
      <c r="N83">
        <v>50.535714406851525</v>
      </c>
      <c r="O83">
        <v>71.389999999999986</v>
      </c>
      <c r="P83">
        <v>23.54</v>
      </c>
      <c r="Q83">
        <v>8.5843909928352105</v>
      </c>
      <c r="R83">
        <v>17.495608531994986</v>
      </c>
      <c r="S83">
        <v>10.97</v>
      </c>
      <c r="T83">
        <v>0</v>
      </c>
      <c r="U83">
        <v>58.69</v>
      </c>
      <c r="V83">
        <v>8.85</v>
      </c>
      <c r="W83">
        <v>9.3000000000000007</v>
      </c>
      <c r="X83">
        <v>42.074391898945606</v>
      </c>
      <c r="Y83">
        <v>0</v>
      </c>
      <c r="Z83">
        <v>8.5991799999999969</v>
      </c>
      <c r="AA83">
        <v>17.938582278481018</v>
      </c>
      <c r="AB83">
        <v>17.355566465058335</v>
      </c>
      <c r="AC83">
        <v>13.005854425190989</v>
      </c>
      <c r="AD83">
        <v>16.02006699778649</v>
      </c>
      <c r="AE83">
        <v>21.032844415533713</v>
      </c>
      <c r="AF83">
        <v>23.840839711404637</v>
      </c>
      <c r="AG83">
        <v>27.041309854836882</v>
      </c>
      <c r="AH83">
        <v>65.706605794031077</v>
      </c>
      <c r="AI83">
        <v>2.7091892485744</v>
      </c>
      <c r="AJ83">
        <v>0</v>
      </c>
      <c r="AK83">
        <v>22.087107582756694</v>
      </c>
      <c r="AL83">
        <v>57.534705679862299</v>
      </c>
      <c r="AM83">
        <v>6.7233113776504592</v>
      </c>
      <c r="AN83">
        <v>0</v>
      </c>
      <c r="AO83">
        <v>3.5092080000000005</v>
      </c>
      <c r="AP83">
        <v>3.5442477216238601</v>
      </c>
      <c r="AQ83">
        <v>41.802475764878864</v>
      </c>
      <c r="AR83">
        <v>15.034535326086949</v>
      </c>
      <c r="AS83">
        <v>11.451415557197718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1012.2665994809098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271.57</v>
      </c>
      <c r="L84">
        <v>3.88</v>
      </c>
      <c r="M84">
        <v>60.443213203098693</v>
      </c>
      <c r="N84">
        <v>50.535714406851525</v>
      </c>
      <c r="O84">
        <v>71.389999999999986</v>
      </c>
      <c r="P84">
        <v>23.54</v>
      </c>
      <c r="Q84">
        <v>8.5843909928352105</v>
      </c>
      <c r="R84">
        <v>17.495608531994986</v>
      </c>
      <c r="S84">
        <v>10.97</v>
      </c>
      <c r="T84">
        <v>0</v>
      </c>
      <c r="U84">
        <v>58.69</v>
      </c>
      <c r="V84">
        <v>8.85</v>
      </c>
      <c r="W84">
        <v>9.3000000000000007</v>
      </c>
      <c r="X84">
        <v>42.074391898945606</v>
      </c>
      <c r="Y84">
        <v>0</v>
      </c>
      <c r="Z84">
        <v>8.5991799999999969</v>
      </c>
      <c r="AA84">
        <v>17.938582278481018</v>
      </c>
      <c r="AB84">
        <v>17.355566465058335</v>
      </c>
      <c r="AC84">
        <v>13.005854425190989</v>
      </c>
      <c r="AD84">
        <v>16.02006699778649</v>
      </c>
      <c r="AE84">
        <v>21.032844415533713</v>
      </c>
      <c r="AF84">
        <v>23.840839711404637</v>
      </c>
      <c r="AG84">
        <v>27.041309854836882</v>
      </c>
      <c r="AH84">
        <v>65.706605794031077</v>
      </c>
      <c r="AI84">
        <v>2.7091892485744</v>
      </c>
      <c r="AJ84">
        <v>0</v>
      </c>
      <c r="AK84">
        <v>22.087107582756694</v>
      </c>
      <c r="AL84">
        <v>57.534705679862299</v>
      </c>
      <c r="AM84">
        <v>6.7233113776504592</v>
      </c>
      <c r="AN84">
        <v>0</v>
      </c>
      <c r="AO84">
        <v>3.5531279999999996</v>
      </c>
      <c r="AP84">
        <v>3.5442477216238601</v>
      </c>
      <c r="AQ84">
        <v>41.802475764878864</v>
      </c>
      <c r="AR84">
        <v>15.034535326086949</v>
      </c>
      <c r="AS84">
        <v>11.451415557197718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1012.3042852346806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345.35999999999996</v>
      </c>
      <c r="L85">
        <v>9.0299999999999994</v>
      </c>
      <c r="M85">
        <v>60.443213203098693</v>
      </c>
      <c r="N85">
        <v>50.535714406851525</v>
      </c>
      <c r="O85">
        <v>71.389999999999986</v>
      </c>
      <c r="P85">
        <v>23.54</v>
      </c>
      <c r="Q85">
        <v>8.5843909928352105</v>
      </c>
      <c r="R85">
        <v>17.495608531994986</v>
      </c>
      <c r="S85">
        <v>10.97</v>
      </c>
      <c r="T85">
        <v>0</v>
      </c>
      <c r="U85">
        <v>58.69</v>
      </c>
      <c r="V85">
        <v>8.85</v>
      </c>
      <c r="W85">
        <v>9.3000000000000007</v>
      </c>
      <c r="X85">
        <v>42.074391898945606</v>
      </c>
      <c r="Y85">
        <v>0</v>
      </c>
      <c r="Z85">
        <v>8.5991799999999969</v>
      </c>
      <c r="AA85">
        <v>17.938582278481018</v>
      </c>
      <c r="AB85">
        <v>17.355566465058335</v>
      </c>
      <c r="AC85">
        <v>13.005854425190989</v>
      </c>
      <c r="AD85">
        <v>16.02006699778649</v>
      </c>
      <c r="AE85">
        <v>21.032844415533713</v>
      </c>
      <c r="AF85">
        <v>23.840839711404637</v>
      </c>
      <c r="AG85">
        <v>27.041309854836882</v>
      </c>
      <c r="AH85">
        <v>65.706605794031077</v>
      </c>
      <c r="AI85">
        <v>6.7670057442364975</v>
      </c>
      <c r="AJ85">
        <v>0</v>
      </c>
      <c r="AK85">
        <v>22.087107582756694</v>
      </c>
      <c r="AL85">
        <v>57.534705679862299</v>
      </c>
      <c r="AM85">
        <v>6.7233113776504592</v>
      </c>
      <c r="AN85">
        <v>0</v>
      </c>
      <c r="AO85">
        <v>3.6102240000000005</v>
      </c>
      <c r="AP85">
        <v>3.5442477216238601</v>
      </c>
      <c r="AQ85">
        <v>41.802475764878864</v>
      </c>
      <c r="AR85">
        <v>15.034535326086949</v>
      </c>
      <c r="AS85">
        <v>12.594957753202799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1096.5027399263479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343.43</v>
      </c>
      <c r="L86">
        <v>8.92</v>
      </c>
      <c r="M86">
        <v>60.443213203098693</v>
      </c>
      <c r="N86">
        <v>50.535714406851525</v>
      </c>
      <c r="O86">
        <v>71.389999999999986</v>
      </c>
      <c r="P86">
        <v>23.54</v>
      </c>
      <c r="Q86">
        <v>8.5843909928352105</v>
      </c>
      <c r="R86">
        <v>17.495608531994986</v>
      </c>
      <c r="S86">
        <v>10.97</v>
      </c>
      <c r="T86">
        <v>0</v>
      </c>
      <c r="U86">
        <v>58.69</v>
      </c>
      <c r="V86">
        <v>8.85</v>
      </c>
      <c r="W86">
        <v>9.3000000000000007</v>
      </c>
      <c r="X86">
        <v>42.074391898945606</v>
      </c>
      <c r="Y86">
        <v>0</v>
      </c>
      <c r="Z86">
        <v>2.7756290909090904</v>
      </c>
      <c r="AA86">
        <v>17.938582278481018</v>
      </c>
      <c r="AB86">
        <v>16.8101394384603</v>
      </c>
      <c r="AC86">
        <v>12.365309132301498</v>
      </c>
      <c r="AD86">
        <v>15.624854779301351</v>
      </c>
      <c r="AE86">
        <v>20.750177000522754</v>
      </c>
      <c r="AF86">
        <v>17.880629783553481</v>
      </c>
      <c r="AG86">
        <v>27.041309854836882</v>
      </c>
      <c r="AH86">
        <v>65.099439924445448</v>
      </c>
      <c r="AI86">
        <v>6.7670057442364975</v>
      </c>
      <c r="AJ86">
        <v>0</v>
      </c>
      <c r="AK86">
        <v>22.087107582756694</v>
      </c>
      <c r="AL86">
        <v>57.534705679862299</v>
      </c>
      <c r="AM86">
        <v>6.7233113776504592</v>
      </c>
      <c r="AN86">
        <v>0</v>
      </c>
      <c r="AO86">
        <v>3.6673199999999997</v>
      </c>
      <c r="AP86">
        <v>3.5442477216238601</v>
      </c>
      <c r="AQ86">
        <v>41.802475764878864</v>
      </c>
      <c r="AR86">
        <v>15.034535326086949</v>
      </c>
      <c r="AS86">
        <v>12.594957753202799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1080.2650572668365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342.46</v>
      </c>
      <c r="L87">
        <v>8.92</v>
      </c>
      <c r="M87">
        <v>60.443213203098693</v>
      </c>
      <c r="N87">
        <v>50.535714406851525</v>
      </c>
      <c r="O87">
        <v>71.389999999999986</v>
      </c>
      <c r="P87">
        <v>23.54</v>
      </c>
      <c r="Q87">
        <v>8.5843909928352105</v>
      </c>
      <c r="R87">
        <v>17.495608531994986</v>
      </c>
      <c r="S87">
        <v>10.97</v>
      </c>
      <c r="T87">
        <v>0</v>
      </c>
      <c r="U87">
        <v>58.69</v>
      </c>
      <c r="V87">
        <v>8.85</v>
      </c>
      <c r="W87">
        <v>9.3000000000000007</v>
      </c>
      <c r="X87">
        <v>42.074391898945606</v>
      </c>
      <c r="Y87">
        <v>0</v>
      </c>
      <c r="Z87">
        <v>1.4053818181818178</v>
      </c>
      <c r="AA87">
        <v>17.938582278481018</v>
      </c>
      <c r="AB87">
        <v>16.8101394384603</v>
      </c>
      <c r="AC87">
        <v>12.365309132301498</v>
      </c>
      <c r="AD87">
        <v>15.624854779301351</v>
      </c>
      <c r="AE87">
        <v>20.750177000522754</v>
      </c>
      <c r="AF87">
        <v>17.880629783553481</v>
      </c>
      <c r="AG87">
        <v>27.041309854836882</v>
      </c>
      <c r="AH87">
        <v>65.099439924445448</v>
      </c>
      <c r="AI87">
        <v>6.7670057442364975</v>
      </c>
      <c r="AJ87">
        <v>0</v>
      </c>
      <c r="AK87">
        <v>22.087107582756694</v>
      </c>
      <c r="AL87">
        <v>57.534705679862299</v>
      </c>
      <c r="AM87">
        <v>6.7233113776504592</v>
      </c>
      <c r="AN87">
        <v>0</v>
      </c>
      <c r="AO87">
        <v>3.7200240000000004</v>
      </c>
      <c r="AP87">
        <v>3.5442477216238601</v>
      </c>
      <c r="AQ87">
        <v>41.802475764878864</v>
      </c>
      <c r="AR87">
        <v>15.034535326086949</v>
      </c>
      <c r="AS87">
        <v>12.594957753202799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1077.9775139941091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345.35999999999996</v>
      </c>
      <c r="L88">
        <v>8.92</v>
      </c>
      <c r="M88">
        <v>60.443213203098693</v>
      </c>
      <c r="N88">
        <v>50.535714406851525</v>
      </c>
      <c r="O88">
        <v>71.389999999999986</v>
      </c>
      <c r="P88">
        <v>23.54</v>
      </c>
      <c r="Q88">
        <v>8.5843909928352105</v>
      </c>
      <c r="R88">
        <v>17.495608531994986</v>
      </c>
      <c r="S88">
        <v>10.97</v>
      </c>
      <c r="T88">
        <v>0</v>
      </c>
      <c r="U88">
        <v>58.69</v>
      </c>
      <c r="V88">
        <v>8.85</v>
      </c>
      <c r="W88">
        <v>9.3000000000000007</v>
      </c>
      <c r="X88">
        <v>42.074391898945606</v>
      </c>
      <c r="Y88">
        <v>0</v>
      </c>
      <c r="Z88">
        <v>1.4053818181818178</v>
      </c>
      <c r="AA88">
        <v>17.938582278481018</v>
      </c>
      <c r="AB88">
        <v>16.8101394384603</v>
      </c>
      <c r="AC88">
        <v>12.365309132301498</v>
      </c>
      <c r="AD88">
        <v>15.624854779301351</v>
      </c>
      <c r="AE88">
        <v>20.750177000522754</v>
      </c>
      <c r="AF88">
        <v>17.880629783553481</v>
      </c>
      <c r="AG88">
        <v>27.041309854836882</v>
      </c>
      <c r="AH88">
        <v>65.099439924445448</v>
      </c>
      <c r="AI88">
        <v>6.7670057442364975</v>
      </c>
      <c r="AJ88">
        <v>0</v>
      </c>
      <c r="AK88">
        <v>22.087107582756694</v>
      </c>
      <c r="AL88">
        <v>57.534705679862299</v>
      </c>
      <c r="AM88">
        <v>6.7233113776504592</v>
      </c>
      <c r="AN88">
        <v>0</v>
      </c>
      <c r="AO88">
        <v>3.7946880000000003</v>
      </c>
      <c r="AP88">
        <v>3.5442477216238601</v>
      </c>
      <c r="AQ88">
        <v>41.802475764878864</v>
      </c>
      <c r="AR88">
        <v>15.034535326086949</v>
      </c>
      <c r="AS88">
        <v>12.594957753202799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1080.952177994109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276.83374075832592</v>
      </c>
      <c r="L89">
        <v>8.92</v>
      </c>
      <c r="M89">
        <v>60.443213203098693</v>
      </c>
      <c r="N89">
        <v>50.535714406851525</v>
      </c>
      <c r="O89">
        <v>71.389999999999986</v>
      </c>
      <c r="P89">
        <v>23.54</v>
      </c>
      <c r="Q89">
        <v>8.5843909928352105</v>
      </c>
      <c r="R89">
        <v>17.495608531994986</v>
      </c>
      <c r="S89">
        <v>10.97</v>
      </c>
      <c r="T89">
        <v>0</v>
      </c>
      <c r="U89">
        <v>58.69</v>
      </c>
      <c r="V89">
        <v>8.85</v>
      </c>
      <c r="W89">
        <v>9.3000000000000007</v>
      </c>
      <c r="X89">
        <v>42.074391898945606</v>
      </c>
      <c r="Y89">
        <v>0</v>
      </c>
      <c r="Z89">
        <v>1.4053818181818178</v>
      </c>
      <c r="AA89">
        <v>17.938582278481018</v>
      </c>
      <c r="AB89">
        <v>16.8101394384603</v>
      </c>
      <c r="AC89">
        <v>12.365309132301498</v>
      </c>
      <c r="AD89">
        <v>15.624854779301351</v>
      </c>
      <c r="AE89">
        <v>20.750177000522754</v>
      </c>
      <c r="AF89">
        <v>17.880629783553481</v>
      </c>
      <c r="AG89">
        <v>27.041309854836882</v>
      </c>
      <c r="AH89">
        <v>65.099439924445448</v>
      </c>
      <c r="AI89">
        <v>6.7670057442364975</v>
      </c>
      <c r="AJ89">
        <v>0</v>
      </c>
      <c r="AK89">
        <v>22.087107582756694</v>
      </c>
      <c r="AL89">
        <v>57.109462134251281</v>
      </c>
      <c r="AM89">
        <v>6.7233113776504592</v>
      </c>
      <c r="AN89">
        <v>0</v>
      </c>
      <c r="AO89">
        <v>3.9396240000000007</v>
      </c>
      <c r="AP89">
        <v>3.5442477216238601</v>
      </c>
      <c r="AQ89">
        <v>41.802475764878864</v>
      </c>
      <c r="AR89">
        <v>15.034535326086949</v>
      </c>
      <c r="AS89">
        <v>12.594957753202799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1012.1456112068239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273.22999999999996</v>
      </c>
      <c r="L90">
        <v>9.0299999999999994</v>
      </c>
      <c r="M90">
        <v>60.443213203098693</v>
      </c>
      <c r="N90">
        <v>50.535714406851525</v>
      </c>
      <c r="O90">
        <v>71.389999999999986</v>
      </c>
      <c r="P90">
        <v>23.54</v>
      </c>
      <c r="Q90">
        <v>8.5843909928352105</v>
      </c>
      <c r="R90">
        <v>17.495608531994986</v>
      </c>
      <c r="S90">
        <v>10.97</v>
      </c>
      <c r="T90">
        <v>0</v>
      </c>
      <c r="U90">
        <v>58.69</v>
      </c>
      <c r="V90">
        <v>8.85</v>
      </c>
      <c r="W90">
        <v>9.3000000000000007</v>
      </c>
      <c r="X90">
        <v>42.074391898945606</v>
      </c>
      <c r="Y90">
        <v>0</v>
      </c>
      <c r="Z90">
        <v>8.5991799999999969</v>
      </c>
      <c r="AA90">
        <v>17.938582278481018</v>
      </c>
      <c r="AB90">
        <v>17.355566465058335</v>
      </c>
      <c r="AC90">
        <v>13.005854425190989</v>
      </c>
      <c r="AD90">
        <v>16.02006699778649</v>
      </c>
      <c r="AE90">
        <v>21.032844415533713</v>
      </c>
      <c r="AF90">
        <v>23.840839711404637</v>
      </c>
      <c r="AG90">
        <v>27.041309854836882</v>
      </c>
      <c r="AH90">
        <v>65.706605794031077</v>
      </c>
      <c r="AI90">
        <v>6.7670057442364975</v>
      </c>
      <c r="AJ90">
        <v>0</v>
      </c>
      <c r="AK90">
        <v>22.087107582756694</v>
      </c>
      <c r="AL90">
        <v>57.109462134251281</v>
      </c>
      <c r="AM90">
        <v>6.7233113776504592</v>
      </c>
      <c r="AN90">
        <v>0</v>
      </c>
      <c r="AO90">
        <v>4.0318560000000003</v>
      </c>
      <c r="AP90">
        <v>3.5442477216238601</v>
      </c>
      <c r="AQ90">
        <v>41.802475764878864</v>
      </c>
      <c r="AR90">
        <v>15.034535326086949</v>
      </c>
      <c r="AS90">
        <v>12.594957753202799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1024.3691283807366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282.00000000000006</v>
      </c>
      <c r="L91">
        <v>9.0299999999999976</v>
      </c>
      <c r="M91">
        <v>60.443213203098693</v>
      </c>
      <c r="N91">
        <v>50.535714406851525</v>
      </c>
      <c r="O91">
        <v>71.389999999999986</v>
      </c>
      <c r="P91">
        <v>23.54</v>
      </c>
      <c r="Q91">
        <v>8.75</v>
      </c>
      <c r="R91">
        <v>18.040000000000003</v>
      </c>
      <c r="S91">
        <v>11.225108885017422</v>
      </c>
      <c r="T91">
        <v>0</v>
      </c>
      <c r="U91">
        <v>58.69</v>
      </c>
      <c r="V91">
        <v>8.85</v>
      </c>
      <c r="W91">
        <v>9.3000000000000007</v>
      </c>
      <c r="X91">
        <v>42.074391898945606</v>
      </c>
      <c r="Y91">
        <v>0</v>
      </c>
      <c r="Z91">
        <v>8.5991799999999969</v>
      </c>
      <c r="AA91">
        <v>17.938582278481018</v>
      </c>
      <c r="AB91">
        <v>17.355566465058335</v>
      </c>
      <c r="AC91">
        <v>13.005854425190989</v>
      </c>
      <c r="AD91">
        <v>16.02006699778649</v>
      </c>
      <c r="AE91">
        <v>21.032844415533713</v>
      </c>
      <c r="AF91">
        <v>23.840839711404637</v>
      </c>
      <c r="AG91">
        <v>27.041309854836882</v>
      </c>
      <c r="AH91">
        <v>65.706605794031077</v>
      </c>
      <c r="AI91">
        <v>6.7670057442364975</v>
      </c>
      <c r="AJ91">
        <v>0</v>
      </c>
      <c r="AK91">
        <v>22.087107582756694</v>
      </c>
      <c r="AL91">
        <v>57.109462134251281</v>
      </c>
      <c r="AM91">
        <v>6.7233113776504592</v>
      </c>
      <c r="AN91">
        <v>0</v>
      </c>
      <c r="AO91">
        <v>4.0362479999999996</v>
      </c>
      <c r="AP91">
        <v>3.5442477216238601</v>
      </c>
      <c r="AQ91">
        <v>41.802475764878864</v>
      </c>
      <c r="AR91">
        <v>15.034535326086949</v>
      </c>
      <c r="AS91">
        <v>12.594957753202799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1034.1086297409238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273.38</v>
      </c>
      <c r="L92">
        <v>9.0299999999999976</v>
      </c>
      <c r="M92">
        <v>60.443213203098693</v>
      </c>
      <c r="N92">
        <v>50.535714406851525</v>
      </c>
      <c r="O92">
        <v>71.389999999999986</v>
      </c>
      <c r="P92">
        <v>23.54</v>
      </c>
      <c r="Q92">
        <v>8.75</v>
      </c>
      <c r="R92">
        <v>18.040000000000003</v>
      </c>
      <c r="S92">
        <v>11.225108885017422</v>
      </c>
      <c r="T92">
        <v>0</v>
      </c>
      <c r="U92">
        <v>58.69</v>
      </c>
      <c r="V92">
        <v>8.85</v>
      </c>
      <c r="W92">
        <v>9.3000000000000007</v>
      </c>
      <c r="X92">
        <v>42.074391898945606</v>
      </c>
      <c r="Y92">
        <v>0</v>
      </c>
      <c r="Z92">
        <v>8.5991799999999969</v>
      </c>
      <c r="AA92">
        <v>17.938582278481018</v>
      </c>
      <c r="AB92">
        <v>17.355566465058335</v>
      </c>
      <c r="AC92">
        <v>13.005854425190989</v>
      </c>
      <c r="AD92">
        <v>16.02006699778649</v>
      </c>
      <c r="AE92">
        <v>21.032844415533713</v>
      </c>
      <c r="AF92">
        <v>23.840839711404637</v>
      </c>
      <c r="AG92">
        <v>27.041309854836882</v>
      </c>
      <c r="AH92">
        <v>65.706605794031077</v>
      </c>
      <c r="AI92">
        <v>6.7670057442364975</v>
      </c>
      <c r="AJ92">
        <v>0</v>
      </c>
      <c r="AK92">
        <v>22.087107582756694</v>
      </c>
      <c r="AL92">
        <v>57.109462134251281</v>
      </c>
      <c r="AM92">
        <v>6.7233113776504592</v>
      </c>
      <c r="AN92">
        <v>0</v>
      </c>
      <c r="AO92">
        <v>4.0494240000000001</v>
      </c>
      <c r="AP92">
        <v>3.5442477216238601</v>
      </c>
      <c r="AQ92">
        <v>41.802475764878864</v>
      </c>
      <c r="AR92">
        <v>15.034535326086949</v>
      </c>
      <c r="AS92">
        <v>12.594957753202799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1025.5018057409241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273.38</v>
      </c>
      <c r="L93">
        <v>9.0299999999999976</v>
      </c>
      <c r="M93">
        <v>60.443213203098693</v>
      </c>
      <c r="N93">
        <v>50.535714406851525</v>
      </c>
      <c r="O93">
        <v>71.389999999999986</v>
      </c>
      <c r="P93">
        <v>23.54</v>
      </c>
      <c r="Q93">
        <v>8.75</v>
      </c>
      <c r="R93">
        <v>18.040000000000003</v>
      </c>
      <c r="S93">
        <v>11.225108885017422</v>
      </c>
      <c r="T93">
        <v>0</v>
      </c>
      <c r="U93">
        <v>58.69</v>
      </c>
      <c r="V93">
        <v>8.86</v>
      </c>
      <c r="W93">
        <v>9.3000000000000007</v>
      </c>
      <c r="X93">
        <v>42.074391898945606</v>
      </c>
      <c r="Y93">
        <v>0</v>
      </c>
      <c r="Z93">
        <v>8.5991799999999969</v>
      </c>
      <c r="AA93">
        <v>17.938582278481018</v>
      </c>
      <c r="AB93">
        <v>17.355566465058335</v>
      </c>
      <c r="AC93">
        <v>13.005854425190989</v>
      </c>
      <c r="AD93">
        <v>16.02006699778649</v>
      </c>
      <c r="AE93">
        <v>21.032844415533713</v>
      </c>
      <c r="AF93">
        <v>23.840839711404637</v>
      </c>
      <c r="AG93">
        <v>27.041309854836882</v>
      </c>
      <c r="AH93">
        <v>65.706605794031077</v>
      </c>
      <c r="AI93">
        <v>6.7670057442364975</v>
      </c>
      <c r="AJ93">
        <v>0</v>
      </c>
      <c r="AK93">
        <v>22.087107582756694</v>
      </c>
      <c r="AL93">
        <v>57.109462134251281</v>
      </c>
      <c r="AM93">
        <v>6.7233113776504592</v>
      </c>
      <c r="AN93">
        <v>0</v>
      </c>
      <c r="AO93">
        <v>4.0362479999999996</v>
      </c>
      <c r="AP93">
        <v>3.5442477216238601</v>
      </c>
      <c r="AQ93">
        <v>41.802475764878864</v>
      </c>
      <c r="AR93">
        <v>15.034535326086949</v>
      </c>
      <c r="AS93">
        <v>11.451415557197718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1024.3550875449189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273.38</v>
      </c>
      <c r="L94">
        <v>9.0299999999999976</v>
      </c>
      <c r="M94">
        <v>60.443213203098693</v>
      </c>
      <c r="N94">
        <v>50.535714406851525</v>
      </c>
      <c r="O94">
        <v>71.389999999999986</v>
      </c>
      <c r="P94">
        <v>23.54</v>
      </c>
      <c r="Q94">
        <v>8.75</v>
      </c>
      <c r="R94">
        <v>18.040000000000003</v>
      </c>
      <c r="S94">
        <v>11.225108885017422</v>
      </c>
      <c r="T94">
        <v>0</v>
      </c>
      <c r="U94">
        <v>58.69</v>
      </c>
      <c r="V94">
        <v>8.86</v>
      </c>
      <c r="W94">
        <v>9.3000000000000007</v>
      </c>
      <c r="X94">
        <v>42.074391898945606</v>
      </c>
      <c r="Y94">
        <v>0</v>
      </c>
      <c r="Z94">
        <v>5.5468663636363624</v>
      </c>
      <c r="AA94">
        <v>17.938582278481018</v>
      </c>
      <c r="AB94">
        <v>16.8101394384603</v>
      </c>
      <c r="AC94">
        <v>12.365309132301498</v>
      </c>
      <c r="AD94">
        <v>15.624854779301351</v>
      </c>
      <c r="AE94">
        <v>20.750177000522754</v>
      </c>
      <c r="AF94">
        <v>11.920419855702319</v>
      </c>
      <c r="AG94">
        <v>27.041309854836882</v>
      </c>
      <c r="AH94">
        <v>65.099439924445448</v>
      </c>
      <c r="AI94">
        <v>6.7670057442364975</v>
      </c>
      <c r="AJ94">
        <v>0</v>
      </c>
      <c r="AK94">
        <v>22.087107582756694</v>
      </c>
      <c r="AL94">
        <v>57.109462134251281</v>
      </c>
      <c r="AM94">
        <v>6.7233113776504592</v>
      </c>
      <c r="AN94">
        <v>0</v>
      </c>
      <c r="AO94">
        <v>4.0362479999999996</v>
      </c>
      <c r="AP94">
        <v>3.5442477216238601</v>
      </c>
      <c r="AQ94">
        <v>41.339830045040387</v>
      </c>
      <c r="AR94">
        <v>15.034535326086949</v>
      </c>
      <c r="AS94">
        <v>11.451415557197718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1006.448690510445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273.38</v>
      </c>
      <c r="L95">
        <v>9.0299999999999976</v>
      </c>
      <c r="M95">
        <v>60.443213203098693</v>
      </c>
      <c r="N95">
        <v>50.535714406851525</v>
      </c>
      <c r="O95">
        <v>71.389999999999986</v>
      </c>
      <c r="P95">
        <v>23.54</v>
      </c>
      <c r="Q95">
        <v>8.75</v>
      </c>
      <c r="R95">
        <v>18.040000000000003</v>
      </c>
      <c r="S95">
        <v>11.225108885017422</v>
      </c>
      <c r="T95">
        <v>0</v>
      </c>
      <c r="U95">
        <v>58.69</v>
      </c>
      <c r="V95">
        <v>8.8500000000000014</v>
      </c>
      <c r="W95">
        <v>9.3000000000000007</v>
      </c>
      <c r="X95">
        <v>42.074391898945606</v>
      </c>
      <c r="Y95">
        <v>0</v>
      </c>
      <c r="Z95">
        <v>5.5468663636363624</v>
      </c>
      <c r="AA95">
        <v>17.938582278481018</v>
      </c>
      <c r="AB95">
        <v>10.775126726893554</v>
      </c>
      <c r="AC95">
        <v>12.365309132301498</v>
      </c>
      <c r="AD95">
        <v>15.624854779301351</v>
      </c>
      <c r="AE95">
        <v>20.750177000522754</v>
      </c>
      <c r="AF95">
        <v>5.9602099278511593</v>
      </c>
      <c r="AG95">
        <v>27.041309854836882</v>
      </c>
      <c r="AH95">
        <v>65.099439924445448</v>
      </c>
      <c r="AI95">
        <v>6.7670057442364975</v>
      </c>
      <c r="AJ95">
        <v>0</v>
      </c>
      <c r="AK95">
        <v>22.087107582756694</v>
      </c>
      <c r="AL95">
        <v>57.109462134251281</v>
      </c>
      <c r="AM95">
        <v>6.7233113776504592</v>
      </c>
      <c r="AN95">
        <v>0</v>
      </c>
      <c r="AO95">
        <v>3.9967200000000003</v>
      </c>
      <c r="AP95">
        <v>3.5442477216238601</v>
      </c>
      <c r="AQ95">
        <v>30.084146676864915</v>
      </c>
      <c r="AR95">
        <v>15.034535326086949</v>
      </c>
      <c r="AS95">
        <v>12.019188255913527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983.71602920156727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273.38</v>
      </c>
      <c r="L96">
        <v>9.0299999999999976</v>
      </c>
      <c r="M96">
        <v>60.443213203098693</v>
      </c>
      <c r="N96">
        <v>50.535714406851525</v>
      </c>
      <c r="O96">
        <v>71.389999999999986</v>
      </c>
      <c r="P96">
        <v>23.54</v>
      </c>
      <c r="Q96">
        <v>8.75</v>
      </c>
      <c r="R96">
        <v>18.040000000000003</v>
      </c>
      <c r="S96">
        <v>11.225108885017422</v>
      </c>
      <c r="T96">
        <v>0</v>
      </c>
      <c r="U96">
        <v>58.69</v>
      </c>
      <c r="V96">
        <v>8.8500000000000014</v>
      </c>
      <c r="W96">
        <v>9.3000000000000007</v>
      </c>
      <c r="X96">
        <v>42.074391898945606</v>
      </c>
      <c r="Y96">
        <v>0</v>
      </c>
      <c r="Z96">
        <v>5.5468663636363624</v>
      </c>
      <c r="AA96">
        <v>17.938582278481018</v>
      </c>
      <c r="AB96">
        <v>10.775126726893554</v>
      </c>
      <c r="AC96">
        <v>12.365309132301498</v>
      </c>
      <c r="AD96">
        <v>15.624854779301351</v>
      </c>
      <c r="AE96">
        <v>20.750177000522754</v>
      </c>
      <c r="AF96">
        <v>5.9602099278511593</v>
      </c>
      <c r="AG96">
        <v>27.041309854836882</v>
      </c>
      <c r="AH96">
        <v>65.099439924445448</v>
      </c>
      <c r="AI96">
        <v>6.7670057442364975</v>
      </c>
      <c r="AJ96">
        <v>0</v>
      </c>
      <c r="AK96">
        <v>22.087107582756694</v>
      </c>
      <c r="AL96">
        <v>57.109462134251281</v>
      </c>
      <c r="AM96">
        <v>6.7233113776504592</v>
      </c>
      <c r="AN96">
        <v>0</v>
      </c>
      <c r="AO96">
        <v>4.0055039999999993</v>
      </c>
      <c r="AP96">
        <v>3.5442477216238601</v>
      </c>
      <c r="AQ96">
        <v>30.084146676864915</v>
      </c>
      <c r="AR96">
        <v>15.034535326086949</v>
      </c>
      <c r="AS96">
        <v>12.019188255913527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983.72481320156726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273.38</v>
      </c>
      <c r="L97">
        <v>9.0299999999999976</v>
      </c>
      <c r="M97">
        <v>60.443213203098693</v>
      </c>
      <c r="N97">
        <v>50.535714406851525</v>
      </c>
      <c r="O97">
        <v>71.389999999999986</v>
      </c>
      <c r="P97">
        <v>23.54</v>
      </c>
      <c r="Q97">
        <v>8.75</v>
      </c>
      <c r="R97">
        <v>18.040000000000003</v>
      </c>
      <c r="S97">
        <v>11.225108885017422</v>
      </c>
      <c r="T97">
        <v>0</v>
      </c>
      <c r="U97">
        <v>58.69</v>
      </c>
      <c r="V97">
        <v>8.8500000000000014</v>
      </c>
      <c r="W97">
        <v>9.3000000000000007</v>
      </c>
      <c r="X97">
        <v>42.074391898945606</v>
      </c>
      <c r="Y97">
        <v>0</v>
      </c>
      <c r="Z97">
        <v>5.5468663636363624</v>
      </c>
      <c r="AA97">
        <v>17.938582278481018</v>
      </c>
      <c r="AB97">
        <v>16.8101394384603</v>
      </c>
      <c r="AC97">
        <v>12.365309132301498</v>
      </c>
      <c r="AD97">
        <v>15.624854779301351</v>
      </c>
      <c r="AE97">
        <v>20.750177000522754</v>
      </c>
      <c r="AF97">
        <v>5.9602099278511593</v>
      </c>
      <c r="AG97">
        <v>27.041309854836882</v>
      </c>
      <c r="AH97">
        <v>65.099439924445448</v>
      </c>
      <c r="AI97">
        <v>6.7670057442364975</v>
      </c>
      <c r="AJ97">
        <v>0</v>
      </c>
      <c r="AK97">
        <v>22.087107582756694</v>
      </c>
      <c r="AL97">
        <v>57.109462134251281</v>
      </c>
      <c r="AM97">
        <v>6.7233113776504592</v>
      </c>
      <c r="AN97">
        <v>0</v>
      </c>
      <c r="AO97">
        <v>4.0318560000000003</v>
      </c>
      <c r="AP97">
        <v>3.5442477216238601</v>
      </c>
      <c r="AQ97">
        <v>30.084146676864915</v>
      </c>
      <c r="AR97">
        <v>15.034535326086949</v>
      </c>
      <c r="AS97">
        <v>12.019188255913527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989.78617791313411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273.38</v>
      </c>
      <c r="L98">
        <v>9.0299999999999976</v>
      </c>
      <c r="M98">
        <v>60.443213203098693</v>
      </c>
      <c r="N98">
        <v>50.535714406851525</v>
      </c>
      <c r="O98">
        <v>71.389999999999986</v>
      </c>
      <c r="P98">
        <v>23.54</v>
      </c>
      <c r="Q98">
        <v>8.75</v>
      </c>
      <c r="R98">
        <v>18.040000000000003</v>
      </c>
      <c r="S98">
        <v>11.225108885017422</v>
      </c>
      <c r="T98">
        <v>0</v>
      </c>
      <c r="U98">
        <v>58.69</v>
      </c>
      <c r="V98">
        <v>8.8500000000000014</v>
      </c>
      <c r="W98">
        <v>9.3000000000000007</v>
      </c>
      <c r="X98">
        <v>42.074391898945606</v>
      </c>
      <c r="Y98">
        <v>0</v>
      </c>
      <c r="Z98">
        <v>5.5468663636363624</v>
      </c>
      <c r="AA98">
        <v>17.938582278481018</v>
      </c>
      <c r="AB98">
        <v>16.8101394384603</v>
      </c>
      <c r="AC98">
        <v>12.365309132301498</v>
      </c>
      <c r="AD98">
        <v>15.624854779301351</v>
      </c>
      <c r="AE98">
        <v>20.750177000522754</v>
      </c>
      <c r="AF98">
        <v>5.9602099278511593</v>
      </c>
      <c r="AG98">
        <v>27.041309854836882</v>
      </c>
      <c r="AH98">
        <v>65.099439924445448</v>
      </c>
      <c r="AI98">
        <v>6.7670057442364975</v>
      </c>
      <c r="AJ98">
        <v>0</v>
      </c>
      <c r="AK98">
        <v>22.087107582756694</v>
      </c>
      <c r="AL98">
        <v>57.109462134251281</v>
      </c>
      <c r="AM98">
        <v>6.7233113776504592</v>
      </c>
      <c r="AN98">
        <v>0</v>
      </c>
      <c r="AO98">
        <v>4.0318560000000003</v>
      </c>
      <c r="AP98">
        <v>3.5442477216238601</v>
      </c>
      <c r="AQ98">
        <v>30.084146676864915</v>
      </c>
      <c r="AR98">
        <v>15.034535326086949</v>
      </c>
      <c r="AS98">
        <v>12.019188255913527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989.78617791313411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7.1027637302164175</v>
      </c>
      <c r="L99">
        <f t="shared" si="2"/>
        <v>0.11699873639166888</v>
      </c>
      <c r="M99">
        <f t="shared" si="2"/>
        <v>1.2632565783902736</v>
      </c>
      <c r="N99">
        <f t="shared" si="2"/>
        <v>1.0834120640623996</v>
      </c>
      <c r="O99">
        <f t="shared" si="2"/>
        <v>1.6099225000000015</v>
      </c>
      <c r="P99">
        <f t="shared" si="2"/>
        <v>0.48272032250178615</v>
      </c>
      <c r="Q99">
        <f t="shared" si="2"/>
        <v>0.15100456819938773</v>
      </c>
      <c r="R99">
        <f t="shared" si="2"/>
        <v>0.30340292346298647</v>
      </c>
      <c r="S99">
        <f t="shared" si="2"/>
        <v>0.19122271777003494</v>
      </c>
      <c r="T99">
        <f t="shared" si="2"/>
        <v>0</v>
      </c>
      <c r="U99">
        <f t="shared" si="2"/>
        <v>1.3463393963991932</v>
      </c>
      <c r="V99">
        <f t="shared" si="2"/>
        <v>0.16816836789900824</v>
      </c>
      <c r="W99">
        <f t="shared" si="2"/>
        <v>0.23944601761135748</v>
      </c>
      <c r="X99">
        <f t="shared" si="2"/>
        <v>0.80706226929902092</v>
      </c>
      <c r="Y99">
        <f t="shared" si="2"/>
        <v>0</v>
      </c>
      <c r="Z99">
        <f t="shared" si="2"/>
        <v>0.10661358227272723</v>
      </c>
      <c r="AA99">
        <f t="shared" si="2"/>
        <v>0.28363516455696203</v>
      </c>
      <c r="AB99">
        <f t="shared" si="2"/>
        <v>0.38859517480616224</v>
      </c>
      <c r="AC99">
        <f t="shared" si="2"/>
        <v>0.28397938993504923</v>
      </c>
      <c r="AD99">
        <f t="shared" si="2"/>
        <v>0.37618215135868782</v>
      </c>
      <c r="AE99">
        <f t="shared" si="2"/>
        <v>0.49885225025757951</v>
      </c>
      <c r="AF99">
        <f t="shared" si="2"/>
        <v>0.21456755740264183</v>
      </c>
      <c r="AG99">
        <f t="shared" si="2"/>
        <v>0.64899143651608648</v>
      </c>
      <c r="AH99">
        <f t="shared" si="2"/>
        <v>1.5642080557954485</v>
      </c>
      <c r="AI99">
        <f t="shared" si="2"/>
        <v>0.19705075163052435</v>
      </c>
      <c r="AJ99">
        <f t="shared" si="2"/>
        <v>0</v>
      </c>
      <c r="AK99">
        <f t="shared" si="2"/>
        <v>0.53009058198616155</v>
      </c>
      <c r="AL99">
        <f t="shared" si="2"/>
        <v>1.3864953898450929</v>
      </c>
      <c r="AM99">
        <f t="shared" si="2"/>
        <v>5.6705718465777648E-2</v>
      </c>
      <c r="AN99">
        <f t="shared" si="2"/>
        <v>0</v>
      </c>
      <c r="AO99">
        <f t="shared" si="2"/>
        <v>8.2021698000000004E-2</v>
      </c>
      <c r="AP99">
        <f t="shared" si="2"/>
        <v>9.7159380695940087E-2</v>
      </c>
      <c r="AQ99">
        <f t="shared" si="2"/>
        <v>0.38051545154070032</v>
      </c>
      <c r="AR99">
        <f t="shared" si="2"/>
        <v>0.35319628464673936</v>
      </c>
      <c r="AS99">
        <f t="shared" si="2"/>
        <v>0.27088955247638508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22.585469764392208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87.199999999999989</v>
      </c>
      <c r="L3">
        <v>33.909999999999997</v>
      </c>
      <c r="M3">
        <v>0</v>
      </c>
      <c r="N3">
        <v>29.217522258967186</v>
      </c>
      <c r="O3">
        <v>49.059999999999995</v>
      </c>
      <c r="P3">
        <v>59.07</v>
      </c>
      <c r="Q3">
        <v>3.15</v>
      </c>
      <c r="R3">
        <v>5.8100000000000005</v>
      </c>
      <c r="S3">
        <v>3.8800000000000008</v>
      </c>
      <c r="T3">
        <v>0</v>
      </c>
      <c r="U3">
        <v>258.79000000000002</v>
      </c>
      <c r="V3">
        <v>5.2700000000000005</v>
      </c>
      <c r="W3">
        <v>7.92</v>
      </c>
      <c r="X3">
        <v>24.332539931099276</v>
      </c>
      <c r="Y3">
        <v>0</v>
      </c>
      <c r="Z3">
        <v>3.2080200000000003</v>
      </c>
      <c r="AA3">
        <v>6.9160114861697162</v>
      </c>
      <c r="AB3">
        <v>9.7231178918050229</v>
      </c>
      <c r="AC3">
        <v>7.1499034031580626</v>
      </c>
      <c r="AD3">
        <v>9.0350547715539502</v>
      </c>
      <c r="AE3">
        <v>12.000856582911029</v>
      </c>
      <c r="AF3">
        <v>0</v>
      </c>
      <c r="AG3">
        <v>0</v>
      </c>
      <c r="AH3">
        <v>37.649113481982369</v>
      </c>
      <c r="AI3">
        <v>6.8920790956938482</v>
      </c>
      <c r="AJ3">
        <v>0</v>
      </c>
      <c r="AK3">
        <v>12.771214162042487</v>
      </c>
      <c r="AL3">
        <v>20.588431153184164</v>
      </c>
      <c r="AM3">
        <v>0</v>
      </c>
      <c r="AN3">
        <v>0</v>
      </c>
      <c r="AO3">
        <v>1.8465800000000003</v>
      </c>
      <c r="AP3">
        <v>2.1434019817729912</v>
      </c>
      <c r="AQ3">
        <v>0</v>
      </c>
      <c r="AR3">
        <v>7.0658768115942028</v>
      </c>
      <c r="AS3">
        <v>8.0777282594990911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712.67745127143337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87.199999999999989</v>
      </c>
      <c r="L4">
        <v>33.909999999999997</v>
      </c>
      <c r="M4">
        <v>0</v>
      </c>
      <c r="N4">
        <v>29.217522258967186</v>
      </c>
      <c r="O4">
        <v>49.059999999999995</v>
      </c>
      <c r="P4">
        <v>59.07</v>
      </c>
      <c r="Q4">
        <v>2.91</v>
      </c>
      <c r="R4">
        <v>5.8100000000000005</v>
      </c>
      <c r="S4">
        <v>3.8800000000000008</v>
      </c>
      <c r="T4">
        <v>0</v>
      </c>
      <c r="U4">
        <v>258.79000000000002</v>
      </c>
      <c r="V4">
        <v>5.12</v>
      </c>
      <c r="W4">
        <v>7.92</v>
      </c>
      <c r="X4">
        <v>24.332539931099276</v>
      </c>
      <c r="Y4">
        <v>0</v>
      </c>
      <c r="Z4">
        <v>3.2080200000000003</v>
      </c>
      <c r="AA4">
        <v>6.9160114861697162</v>
      </c>
      <c r="AB4">
        <v>9.7231178918050229</v>
      </c>
      <c r="AC4">
        <v>7.1499034031580626</v>
      </c>
      <c r="AD4">
        <v>9.0350547715539502</v>
      </c>
      <c r="AE4">
        <v>12.000856582911029</v>
      </c>
      <c r="AF4">
        <v>0</v>
      </c>
      <c r="AG4">
        <v>0</v>
      </c>
      <c r="AH4">
        <v>37.649113481982369</v>
      </c>
      <c r="AI4">
        <v>6.8920790956938482</v>
      </c>
      <c r="AJ4">
        <v>0</v>
      </c>
      <c r="AK4">
        <v>12.771214162042487</v>
      </c>
      <c r="AL4">
        <v>20.588431153184164</v>
      </c>
      <c r="AM4">
        <v>0</v>
      </c>
      <c r="AN4">
        <v>0</v>
      </c>
      <c r="AO4">
        <v>1.8465800000000003</v>
      </c>
      <c r="AP4">
        <v>2.1434019817729912</v>
      </c>
      <c r="AQ4">
        <v>0</v>
      </c>
      <c r="AR4">
        <v>7.0658768115942028</v>
      </c>
      <c r="AS4">
        <v>8.0777282594990911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712.2874512714335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87.199999999999989</v>
      </c>
      <c r="L5">
        <v>45.54</v>
      </c>
      <c r="M5">
        <v>0</v>
      </c>
      <c r="N5">
        <v>29.217522258967186</v>
      </c>
      <c r="O5">
        <v>49.059999999999995</v>
      </c>
      <c r="P5">
        <v>59.07</v>
      </c>
      <c r="Q5">
        <v>2.91</v>
      </c>
      <c r="R5">
        <v>5.8100000000000005</v>
      </c>
      <c r="S5">
        <v>3.8800000000000008</v>
      </c>
      <c r="T5">
        <v>0</v>
      </c>
      <c r="U5">
        <v>258.79000000000002</v>
      </c>
      <c r="V5">
        <v>5.12</v>
      </c>
      <c r="W5">
        <v>7.92</v>
      </c>
      <c r="X5">
        <v>24.332539931099276</v>
      </c>
      <c r="Y5">
        <v>0</v>
      </c>
      <c r="Z5">
        <v>3.2080200000000003</v>
      </c>
      <c r="AA5">
        <v>6.9160114861697162</v>
      </c>
      <c r="AB5">
        <v>9.7231178918050229</v>
      </c>
      <c r="AC5">
        <v>7.1499034031580626</v>
      </c>
      <c r="AD5">
        <v>9.0350547715539502</v>
      </c>
      <c r="AE5">
        <v>12.000856582911029</v>
      </c>
      <c r="AF5">
        <v>0</v>
      </c>
      <c r="AG5">
        <v>0</v>
      </c>
      <c r="AH5">
        <v>37.649113481982369</v>
      </c>
      <c r="AI5">
        <v>3.9130262155458069</v>
      </c>
      <c r="AJ5">
        <v>0</v>
      </c>
      <c r="AK5">
        <v>12.771214162042487</v>
      </c>
      <c r="AL5">
        <v>20.588431153184164</v>
      </c>
      <c r="AM5">
        <v>0</v>
      </c>
      <c r="AN5">
        <v>0</v>
      </c>
      <c r="AO5">
        <v>1.8465800000000003</v>
      </c>
      <c r="AP5">
        <v>2.8367061772990896</v>
      </c>
      <c r="AQ5">
        <v>0</v>
      </c>
      <c r="AR5">
        <v>11.139804347826086</v>
      </c>
      <c r="AS5">
        <v>8.0777282594990911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725.70563012304331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87.199999999999989</v>
      </c>
      <c r="L6">
        <v>45.54</v>
      </c>
      <c r="M6">
        <v>0</v>
      </c>
      <c r="N6">
        <v>29.217522258967186</v>
      </c>
      <c r="O6">
        <v>49.059999999999995</v>
      </c>
      <c r="P6">
        <v>59.07</v>
      </c>
      <c r="Q6">
        <v>2.91</v>
      </c>
      <c r="R6">
        <v>5.8100000000000005</v>
      </c>
      <c r="S6">
        <v>3.8800000000000008</v>
      </c>
      <c r="T6">
        <v>0</v>
      </c>
      <c r="U6">
        <v>258.79000000000002</v>
      </c>
      <c r="V6">
        <v>5.12</v>
      </c>
      <c r="W6">
        <v>7.92</v>
      </c>
      <c r="X6">
        <v>24.332539931099276</v>
      </c>
      <c r="Y6">
        <v>0</v>
      </c>
      <c r="Z6">
        <v>3.2080200000000003</v>
      </c>
      <c r="AA6">
        <v>6.9160114861697162</v>
      </c>
      <c r="AB6">
        <v>9.7231178918050229</v>
      </c>
      <c r="AC6">
        <v>7.1499034031580626</v>
      </c>
      <c r="AD6">
        <v>9.0350547715539502</v>
      </c>
      <c r="AE6">
        <v>12.000856582911029</v>
      </c>
      <c r="AF6">
        <v>0</v>
      </c>
      <c r="AG6">
        <v>0</v>
      </c>
      <c r="AH6">
        <v>37.649113481982369</v>
      </c>
      <c r="AI6">
        <v>3.9130262155458069</v>
      </c>
      <c r="AJ6">
        <v>0</v>
      </c>
      <c r="AK6">
        <v>12.771214162042487</v>
      </c>
      <c r="AL6">
        <v>20.588431153184164</v>
      </c>
      <c r="AM6">
        <v>0</v>
      </c>
      <c r="AN6">
        <v>0</v>
      </c>
      <c r="AO6">
        <v>1.8465800000000003</v>
      </c>
      <c r="AP6">
        <v>2.8367061772990896</v>
      </c>
      <c r="AQ6">
        <v>0</v>
      </c>
      <c r="AR6">
        <v>11.139804347826086</v>
      </c>
      <c r="AS6">
        <v>8.0777282594990911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725.70563012304331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87.199999999999989</v>
      </c>
      <c r="L7">
        <v>45.54</v>
      </c>
      <c r="M7">
        <v>0</v>
      </c>
      <c r="N7">
        <v>29.217522258967186</v>
      </c>
      <c r="O7">
        <v>49.059999999999995</v>
      </c>
      <c r="P7">
        <v>59.07</v>
      </c>
      <c r="Q7">
        <v>2.91</v>
      </c>
      <c r="R7">
        <v>5.8100000000000005</v>
      </c>
      <c r="S7">
        <v>3.8800000000000008</v>
      </c>
      <c r="T7">
        <v>0</v>
      </c>
      <c r="U7">
        <v>258.79000000000002</v>
      </c>
      <c r="V7">
        <v>5.12</v>
      </c>
      <c r="W7">
        <v>7.92</v>
      </c>
      <c r="X7">
        <v>24.332539931099276</v>
      </c>
      <c r="Y7">
        <v>0</v>
      </c>
      <c r="Z7">
        <v>3.2080200000000003</v>
      </c>
      <c r="AA7">
        <v>6.9160114861697162</v>
      </c>
      <c r="AB7">
        <v>9.7231178918050229</v>
      </c>
      <c r="AC7">
        <v>7.1499034031580626</v>
      </c>
      <c r="AD7">
        <v>9.0350547715539502</v>
      </c>
      <c r="AE7">
        <v>12.000856582911029</v>
      </c>
      <c r="AF7">
        <v>0</v>
      </c>
      <c r="AG7">
        <v>0</v>
      </c>
      <c r="AH7">
        <v>37.649113481982369</v>
      </c>
      <c r="AI7">
        <v>3.9130262155458069</v>
      </c>
      <c r="AJ7">
        <v>0</v>
      </c>
      <c r="AK7">
        <v>12.771214162042487</v>
      </c>
      <c r="AL7">
        <v>20.588431153184164</v>
      </c>
      <c r="AM7">
        <v>0</v>
      </c>
      <c r="AN7">
        <v>0</v>
      </c>
      <c r="AO7">
        <v>1.8465800000000003</v>
      </c>
      <c r="AP7">
        <v>2.8367061772990896</v>
      </c>
      <c r="AQ7">
        <v>0</v>
      </c>
      <c r="AR7">
        <v>11.139804347826086</v>
      </c>
      <c r="AS7">
        <v>8.0777282594990911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725.70563012304331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87.199999999999989</v>
      </c>
      <c r="L8">
        <v>45.54</v>
      </c>
      <c r="M8">
        <v>0</v>
      </c>
      <c r="N8">
        <v>29.217522258967186</v>
      </c>
      <c r="O8">
        <v>49.059999999999995</v>
      </c>
      <c r="P8">
        <v>59.07</v>
      </c>
      <c r="Q8">
        <v>2.91</v>
      </c>
      <c r="R8">
        <v>5.8100000000000005</v>
      </c>
      <c r="S8">
        <v>3.8800000000000008</v>
      </c>
      <c r="T8">
        <v>0</v>
      </c>
      <c r="U8">
        <v>258.79000000000002</v>
      </c>
      <c r="V8">
        <v>5.12</v>
      </c>
      <c r="W8">
        <v>7.92</v>
      </c>
      <c r="X8">
        <v>24.332539931099276</v>
      </c>
      <c r="Y8">
        <v>0</v>
      </c>
      <c r="Z8">
        <v>3.2080200000000003</v>
      </c>
      <c r="AA8">
        <v>6.9160114861697162</v>
      </c>
      <c r="AB8">
        <v>9.7231178918050229</v>
      </c>
      <c r="AC8">
        <v>7.1499034031580626</v>
      </c>
      <c r="AD8">
        <v>9.0350547715539502</v>
      </c>
      <c r="AE8">
        <v>12.000856582911029</v>
      </c>
      <c r="AF8">
        <v>0</v>
      </c>
      <c r="AG8">
        <v>0</v>
      </c>
      <c r="AH8">
        <v>37.649113481982369</v>
      </c>
      <c r="AI8">
        <v>3.9130262155458069</v>
      </c>
      <c r="AJ8">
        <v>0</v>
      </c>
      <c r="AK8">
        <v>12.771214162042487</v>
      </c>
      <c r="AL8">
        <v>20.588431153184164</v>
      </c>
      <c r="AM8">
        <v>0</v>
      </c>
      <c r="AN8">
        <v>0</v>
      </c>
      <c r="AO8">
        <v>1.8465800000000003</v>
      </c>
      <c r="AP8">
        <v>2.8367061772990896</v>
      </c>
      <c r="AQ8">
        <v>0</v>
      </c>
      <c r="AR8">
        <v>11.139804347826086</v>
      </c>
      <c r="AS8">
        <v>8.0777282594990911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725.70563012304331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87.2</v>
      </c>
      <c r="L9">
        <v>45.54</v>
      </c>
      <c r="M9">
        <v>0</v>
      </c>
      <c r="N9">
        <v>29.217522258967186</v>
      </c>
      <c r="O9">
        <v>49.059999999999995</v>
      </c>
      <c r="P9">
        <v>59.07</v>
      </c>
      <c r="Q9">
        <v>2.91</v>
      </c>
      <c r="R9">
        <v>5.8100000000000005</v>
      </c>
      <c r="S9">
        <v>3.8800000000000008</v>
      </c>
      <c r="T9">
        <v>0</v>
      </c>
      <c r="U9">
        <v>258.79000000000002</v>
      </c>
      <c r="V9">
        <v>5.12</v>
      </c>
      <c r="W9">
        <v>7.92</v>
      </c>
      <c r="X9">
        <v>24.332539931099276</v>
      </c>
      <c r="Y9">
        <v>0</v>
      </c>
      <c r="Z9">
        <v>3.2080200000000003</v>
      </c>
      <c r="AA9">
        <v>6.9160114861697162</v>
      </c>
      <c r="AB9">
        <v>9.7231178918050229</v>
      </c>
      <c r="AC9">
        <v>7.1499034031580626</v>
      </c>
      <c r="AD9">
        <v>9.0350547715539502</v>
      </c>
      <c r="AE9">
        <v>12.000856582911029</v>
      </c>
      <c r="AF9">
        <v>0</v>
      </c>
      <c r="AG9">
        <v>0</v>
      </c>
      <c r="AH9">
        <v>37.649113481982369</v>
      </c>
      <c r="AI9">
        <v>3.9130262155458069</v>
      </c>
      <c r="AJ9">
        <v>0</v>
      </c>
      <c r="AK9">
        <v>12.771214162042487</v>
      </c>
      <c r="AL9">
        <v>20.588431153184164</v>
      </c>
      <c r="AM9">
        <v>0</v>
      </c>
      <c r="AN9">
        <v>0</v>
      </c>
      <c r="AO9">
        <v>1.7729200000000005</v>
      </c>
      <c r="AP9">
        <v>2.8367061772990896</v>
      </c>
      <c r="AQ9">
        <v>0</v>
      </c>
      <c r="AR9">
        <v>11.139804347826086</v>
      </c>
      <c r="AS9">
        <v>5.2980462188698594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722.85228808241425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87.2</v>
      </c>
      <c r="L10">
        <v>45.54</v>
      </c>
      <c r="M10">
        <v>0</v>
      </c>
      <c r="N10">
        <v>29.217522258967186</v>
      </c>
      <c r="O10">
        <v>49.059999999999995</v>
      </c>
      <c r="P10">
        <v>59.07</v>
      </c>
      <c r="Q10">
        <v>2.91</v>
      </c>
      <c r="R10">
        <v>5.8100000000000005</v>
      </c>
      <c r="S10">
        <v>3.8800000000000008</v>
      </c>
      <c r="T10">
        <v>0</v>
      </c>
      <c r="U10">
        <v>258.79000000000002</v>
      </c>
      <c r="V10">
        <v>5.12</v>
      </c>
      <c r="W10">
        <v>7.92</v>
      </c>
      <c r="X10">
        <v>24.332539931099276</v>
      </c>
      <c r="Y10">
        <v>0</v>
      </c>
      <c r="Z10">
        <v>3.2080200000000003</v>
      </c>
      <c r="AA10">
        <v>6.9160114861697162</v>
      </c>
      <c r="AB10">
        <v>9.7231178918050229</v>
      </c>
      <c r="AC10">
        <v>7.1499034031580626</v>
      </c>
      <c r="AD10">
        <v>9.0350547715539502</v>
      </c>
      <c r="AE10">
        <v>12.000856582911029</v>
      </c>
      <c r="AF10">
        <v>0</v>
      </c>
      <c r="AG10">
        <v>0</v>
      </c>
      <c r="AH10">
        <v>37.649113481982369</v>
      </c>
      <c r="AI10">
        <v>3.9130262155458069</v>
      </c>
      <c r="AJ10">
        <v>0</v>
      </c>
      <c r="AK10">
        <v>12.771214162042487</v>
      </c>
      <c r="AL10">
        <v>20.588431153184164</v>
      </c>
      <c r="AM10">
        <v>0</v>
      </c>
      <c r="AN10">
        <v>0</v>
      </c>
      <c r="AO10">
        <v>1.7729200000000005</v>
      </c>
      <c r="AP10">
        <v>2.8367061772990896</v>
      </c>
      <c r="AQ10">
        <v>0</v>
      </c>
      <c r="AR10">
        <v>11.139804347826086</v>
      </c>
      <c r="AS10">
        <v>5.2980462188698594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722.85228808241425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84.168363979163431</v>
      </c>
      <c r="L11">
        <v>45.54</v>
      </c>
      <c r="M11">
        <v>0</v>
      </c>
      <c r="N11">
        <v>29.217522258967186</v>
      </c>
      <c r="O11">
        <v>49.059999999999995</v>
      </c>
      <c r="P11">
        <v>59.07</v>
      </c>
      <c r="Q11">
        <v>2.91</v>
      </c>
      <c r="R11">
        <v>5.8100000000000005</v>
      </c>
      <c r="S11">
        <v>3.8800000000000008</v>
      </c>
      <c r="T11">
        <v>0</v>
      </c>
      <c r="U11">
        <v>258.79000000000002</v>
      </c>
      <c r="V11">
        <v>2.91</v>
      </c>
      <c r="W11">
        <v>4.8417230331078667</v>
      </c>
      <c r="X11">
        <v>24.332539931099276</v>
      </c>
      <c r="Y11">
        <v>0</v>
      </c>
      <c r="Z11">
        <v>3.2080200000000003</v>
      </c>
      <c r="AA11">
        <v>6.9160114861697162</v>
      </c>
      <c r="AB11">
        <v>9.7231178918050229</v>
      </c>
      <c r="AC11">
        <v>7.1499034031580626</v>
      </c>
      <c r="AD11">
        <v>9.0350547715539502</v>
      </c>
      <c r="AE11">
        <v>12.000856582911029</v>
      </c>
      <c r="AF11">
        <v>0</v>
      </c>
      <c r="AG11">
        <v>0</v>
      </c>
      <c r="AH11">
        <v>37.649113481982369</v>
      </c>
      <c r="AI11">
        <v>3.9130262155458069</v>
      </c>
      <c r="AJ11">
        <v>0</v>
      </c>
      <c r="AK11">
        <v>12.771214162042487</v>
      </c>
      <c r="AL11">
        <v>20.588431153184164</v>
      </c>
      <c r="AM11">
        <v>0</v>
      </c>
      <c r="AN11">
        <v>0</v>
      </c>
      <c r="AO11">
        <v>2.4231600000000002</v>
      </c>
      <c r="AP11">
        <v>3.1846280629660324</v>
      </c>
      <c r="AQ11">
        <v>0</v>
      </c>
      <c r="AR11">
        <v>8.6939239130434771</v>
      </c>
      <c r="AS11">
        <v>5.2980462188698594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713.08465654556994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87.2</v>
      </c>
      <c r="L12">
        <v>45.54</v>
      </c>
      <c r="M12">
        <v>0</v>
      </c>
      <c r="N12">
        <v>29.217522258967186</v>
      </c>
      <c r="O12">
        <v>49.059999999999995</v>
      </c>
      <c r="P12">
        <v>59.07</v>
      </c>
      <c r="Q12">
        <v>2.91</v>
      </c>
      <c r="R12">
        <v>5.8100000000000005</v>
      </c>
      <c r="S12">
        <v>3.8800000000000008</v>
      </c>
      <c r="T12">
        <v>0</v>
      </c>
      <c r="U12">
        <v>258.79000000000002</v>
      </c>
      <c r="V12">
        <v>2.91</v>
      </c>
      <c r="W12">
        <v>4.8417230331078667</v>
      </c>
      <c r="X12">
        <v>24.332539931099276</v>
      </c>
      <c r="Y12">
        <v>0</v>
      </c>
      <c r="Z12">
        <v>3.2080200000000003</v>
      </c>
      <c r="AA12">
        <v>6.9160114861697162</v>
      </c>
      <c r="AB12">
        <v>9.7231178918050229</v>
      </c>
      <c r="AC12">
        <v>7.1499034031580626</v>
      </c>
      <c r="AD12">
        <v>9.0350547715539502</v>
      </c>
      <c r="AE12">
        <v>12.000856582911029</v>
      </c>
      <c r="AF12">
        <v>0</v>
      </c>
      <c r="AG12">
        <v>0</v>
      </c>
      <c r="AH12">
        <v>37.649113481982369</v>
      </c>
      <c r="AI12">
        <v>3.9130262155458069</v>
      </c>
      <c r="AJ12">
        <v>0</v>
      </c>
      <c r="AK12">
        <v>12.771214162042487</v>
      </c>
      <c r="AL12">
        <v>20.588431153184164</v>
      </c>
      <c r="AM12">
        <v>0</v>
      </c>
      <c r="AN12">
        <v>0</v>
      </c>
      <c r="AO12">
        <v>2.4231600000000002</v>
      </c>
      <c r="AP12">
        <v>3.1846280629660324</v>
      </c>
      <c r="AQ12">
        <v>0</v>
      </c>
      <c r="AR12">
        <v>8.6939239130434771</v>
      </c>
      <c r="AS12">
        <v>5.2980462188698594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716.11629256640651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99.88</v>
      </c>
      <c r="L13">
        <v>45.54</v>
      </c>
      <c r="M13">
        <v>0</v>
      </c>
      <c r="N13">
        <v>29.217522258967186</v>
      </c>
      <c r="O13">
        <v>49.059999999999995</v>
      </c>
      <c r="P13">
        <v>59.07</v>
      </c>
      <c r="Q13">
        <v>2.91</v>
      </c>
      <c r="R13">
        <v>5.8100000000000005</v>
      </c>
      <c r="S13">
        <v>3.8800000000000008</v>
      </c>
      <c r="T13">
        <v>0</v>
      </c>
      <c r="U13">
        <v>258.79000000000002</v>
      </c>
      <c r="V13">
        <v>2.82</v>
      </c>
      <c r="W13">
        <v>8.2200000000000006</v>
      </c>
      <c r="X13">
        <v>24.332539931099276</v>
      </c>
      <c r="Y13">
        <v>0</v>
      </c>
      <c r="Z13">
        <v>3.2080200000000003</v>
      </c>
      <c r="AA13">
        <v>6.9160114861697162</v>
      </c>
      <c r="AB13">
        <v>9.7231178918050229</v>
      </c>
      <c r="AC13">
        <v>7.1499034031580626</v>
      </c>
      <c r="AD13">
        <v>9.0350547715539502</v>
      </c>
      <c r="AE13">
        <v>12.000856582911029</v>
      </c>
      <c r="AF13">
        <v>0</v>
      </c>
      <c r="AG13">
        <v>0</v>
      </c>
      <c r="AH13">
        <v>37.649113481982369</v>
      </c>
      <c r="AI13">
        <v>3.9130262155458069</v>
      </c>
      <c r="AJ13">
        <v>0</v>
      </c>
      <c r="AK13">
        <v>12.771214162042487</v>
      </c>
      <c r="AL13">
        <v>20.588431153184164</v>
      </c>
      <c r="AM13">
        <v>0</v>
      </c>
      <c r="AN13">
        <v>0</v>
      </c>
      <c r="AO13">
        <v>2.4231600000000002</v>
      </c>
      <c r="AP13">
        <v>3.1846280629660324</v>
      </c>
      <c r="AQ13">
        <v>0</v>
      </c>
      <c r="AR13">
        <v>5.4327499999999995</v>
      </c>
      <c r="AS13">
        <v>5.9594347909330541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729.48478419231844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87.25</v>
      </c>
      <c r="L14">
        <v>45.538000000000004</v>
      </c>
      <c r="M14">
        <v>0</v>
      </c>
      <c r="N14">
        <v>29.217522258967186</v>
      </c>
      <c r="O14">
        <v>49.059999999999995</v>
      </c>
      <c r="P14">
        <v>59.07</v>
      </c>
      <c r="Q14">
        <v>2.91</v>
      </c>
      <c r="R14">
        <v>5.8100000000000005</v>
      </c>
      <c r="S14">
        <v>3.8800000000000008</v>
      </c>
      <c r="T14">
        <v>0</v>
      </c>
      <c r="U14">
        <v>258.79000000000002</v>
      </c>
      <c r="V14">
        <v>2.82</v>
      </c>
      <c r="W14">
        <v>8.2200000000000006</v>
      </c>
      <c r="X14">
        <v>24.332539931099276</v>
      </c>
      <c r="Y14">
        <v>0</v>
      </c>
      <c r="Z14">
        <v>3.2080200000000003</v>
      </c>
      <c r="AA14">
        <v>6.9160114861697162</v>
      </c>
      <c r="AB14">
        <v>9.7231178918050229</v>
      </c>
      <c r="AC14">
        <v>7.1499034031580626</v>
      </c>
      <c r="AD14">
        <v>9.0350547715539502</v>
      </c>
      <c r="AE14">
        <v>12.000856582911029</v>
      </c>
      <c r="AF14">
        <v>0</v>
      </c>
      <c r="AG14">
        <v>0</v>
      </c>
      <c r="AH14">
        <v>37.649113481982369</v>
      </c>
      <c r="AI14">
        <v>3.9130262155458069</v>
      </c>
      <c r="AJ14">
        <v>0</v>
      </c>
      <c r="AK14">
        <v>12.771214162042487</v>
      </c>
      <c r="AL14">
        <v>20.588431153184164</v>
      </c>
      <c r="AM14">
        <v>0</v>
      </c>
      <c r="AN14">
        <v>0</v>
      </c>
      <c r="AO14">
        <v>2.4231600000000002</v>
      </c>
      <c r="AP14">
        <v>3.1846280629660324</v>
      </c>
      <c r="AQ14">
        <v>0</v>
      </c>
      <c r="AR14">
        <v>5.4327499999999995</v>
      </c>
      <c r="AS14">
        <v>5.9594347909330541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716.8527841923185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87.25</v>
      </c>
      <c r="L15">
        <v>45.538000000000004</v>
      </c>
      <c r="M15">
        <v>0</v>
      </c>
      <c r="N15">
        <v>29.217522258967186</v>
      </c>
      <c r="O15">
        <v>49.059999999999995</v>
      </c>
      <c r="P15">
        <v>59.07</v>
      </c>
      <c r="Q15">
        <v>3.0025316455696203</v>
      </c>
      <c r="R15">
        <v>6</v>
      </c>
      <c r="S15">
        <v>3.8800000000000003</v>
      </c>
      <c r="T15">
        <v>0</v>
      </c>
      <c r="U15">
        <v>258.79000000000002</v>
      </c>
      <c r="V15">
        <v>2.82</v>
      </c>
      <c r="W15">
        <v>8.2200000000000006</v>
      </c>
      <c r="X15">
        <v>24.332539931099276</v>
      </c>
      <c r="Y15">
        <v>0</v>
      </c>
      <c r="Z15">
        <v>3.2080200000000003</v>
      </c>
      <c r="AA15">
        <v>6.9160114861697162</v>
      </c>
      <c r="AB15">
        <v>9.7231178918050229</v>
      </c>
      <c r="AC15">
        <v>7.1499034031580626</v>
      </c>
      <c r="AD15">
        <v>9.0350547715539502</v>
      </c>
      <c r="AE15">
        <v>12.000856582911029</v>
      </c>
      <c r="AF15">
        <v>0</v>
      </c>
      <c r="AG15">
        <v>0</v>
      </c>
      <c r="AH15">
        <v>37.649113481982369</v>
      </c>
      <c r="AI15">
        <v>3.9130262155458069</v>
      </c>
      <c r="AJ15">
        <v>0</v>
      </c>
      <c r="AK15">
        <v>12.771214162042487</v>
      </c>
      <c r="AL15">
        <v>19.531962994836491</v>
      </c>
      <c r="AM15">
        <v>0</v>
      </c>
      <c r="AN15">
        <v>0</v>
      </c>
      <c r="AO15">
        <v>2.3876000000000008</v>
      </c>
      <c r="AP15">
        <v>3.1846280629660324</v>
      </c>
      <c r="AQ15">
        <v>0</v>
      </c>
      <c r="AR15">
        <v>6.791572463768115</v>
      </c>
      <c r="AS15">
        <v>5.9594347909330541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717.40211014330839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87.25</v>
      </c>
      <c r="L16">
        <v>45.538000000000004</v>
      </c>
      <c r="M16">
        <v>0</v>
      </c>
      <c r="N16">
        <v>29.217522258967186</v>
      </c>
      <c r="O16">
        <v>49.059999999999995</v>
      </c>
      <c r="P16">
        <v>59.07</v>
      </c>
      <c r="Q16">
        <v>3.0025316455696203</v>
      </c>
      <c r="R16">
        <v>6</v>
      </c>
      <c r="S16">
        <v>3.8800000000000003</v>
      </c>
      <c r="T16">
        <v>0</v>
      </c>
      <c r="U16">
        <v>258.79000000000002</v>
      </c>
      <c r="V16">
        <v>2.82</v>
      </c>
      <c r="W16">
        <v>8.2200000000000006</v>
      </c>
      <c r="X16">
        <v>24.332539931099276</v>
      </c>
      <c r="Y16">
        <v>0</v>
      </c>
      <c r="Z16">
        <v>3.2080200000000003</v>
      </c>
      <c r="AA16">
        <v>6.9160114861697162</v>
      </c>
      <c r="AB16">
        <v>9.7231178918050229</v>
      </c>
      <c r="AC16">
        <v>7.1499034031580626</v>
      </c>
      <c r="AD16">
        <v>9.0350547715539502</v>
      </c>
      <c r="AE16">
        <v>12.000856582911029</v>
      </c>
      <c r="AF16">
        <v>0</v>
      </c>
      <c r="AG16">
        <v>0</v>
      </c>
      <c r="AH16">
        <v>37.649113481982369</v>
      </c>
      <c r="AI16">
        <v>3.9130262155458069</v>
      </c>
      <c r="AJ16">
        <v>0</v>
      </c>
      <c r="AK16">
        <v>12.771214162042487</v>
      </c>
      <c r="AL16">
        <v>19.531962994836491</v>
      </c>
      <c r="AM16">
        <v>0</v>
      </c>
      <c r="AN16">
        <v>0</v>
      </c>
      <c r="AO16">
        <v>2.3876000000000008</v>
      </c>
      <c r="AP16">
        <v>3.1846280629660324</v>
      </c>
      <c r="AQ16">
        <v>0</v>
      </c>
      <c r="AR16">
        <v>6.791572463768115</v>
      </c>
      <c r="AS16">
        <v>5.9594347909330541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717.40211014330839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87.25</v>
      </c>
      <c r="L17">
        <v>45.538000000000004</v>
      </c>
      <c r="M17">
        <v>0</v>
      </c>
      <c r="N17">
        <v>29.217522258967186</v>
      </c>
      <c r="O17">
        <v>49.059999999999995</v>
      </c>
      <c r="P17">
        <v>59.07</v>
      </c>
      <c r="Q17">
        <v>3.0025316455696203</v>
      </c>
      <c r="R17">
        <v>6</v>
      </c>
      <c r="S17">
        <v>3.8800000000000003</v>
      </c>
      <c r="T17">
        <v>0</v>
      </c>
      <c r="U17">
        <v>258.79000000000002</v>
      </c>
      <c r="V17">
        <v>5.12</v>
      </c>
      <c r="W17">
        <v>8.2200000000000006</v>
      </c>
      <c r="X17">
        <v>24.332539931099276</v>
      </c>
      <c r="Y17">
        <v>0</v>
      </c>
      <c r="Z17">
        <v>3.2080200000000003</v>
      </c>
      <c r="AA17">
        <v>6.9160114861697162</v>
      </c>
      <c r="AB17">
        <v>9.7231178918050229</v>
      </c>
      <c r="AC17">
        <v>7.1499034031580626</v>
      </c>
      <c r="AD17">
        <v>9.0350547715539502</v>
      </c>
      <c r="AE17">
        <v>12.000856582911029</v>
      </c>
      <c r="AF17">
        <v>0</v>
      </c>
      <c r="AG17">
        <v>0</v>
      </c>
      <c r="AH17">
        <v>37.649113481982369</v>
      </c>
      <c r="AI17">
        <v>3.9130262155458069</v>
      </c>
      <c r="AJ17">
        <v>0</v>
      </c>
      <c r="AK17">
        <v>12.771214162042487</v>
      </c>
      <c r="AL17">
        <v>19.531962994836491</v>
      </c>
      <c r="AM17">
        <v>0</v>
      </c>
      <c r="AN17">
        <v>0</v>
      </c>
      <c r="AO17">
        <v>2.3164800000000003</v>
      </c>
      <c r="AP17">
        <v>2.8367061772990896</v>
      </c>
      <c r="AQ17">
        <v>0</v>
      </c>
      <c r="AR17">
        <v>5.9762789855072462</v>
      </c>
      <c r="AS17">
        <v>5.9594347909330541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718.46777477938053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87.25</v>
      </c>
      <c r="L18">
        <v>45.538000000000004</v>
      </c>
      <c r="M18">
        <v>0</v>
      </c>
      <c r="N18">
        <v>29.217522258967186</v>
      </c>
      <c r="O18">
        <v>49.059999999999995</v>
      </c>
      <c r="P18">
        <v>59.07</v>
      </c>
      <c r="Q18">
        <v>3.0025316455696203</v>
      </c>
      <c r="R18">
        <v>6</v>
      </c>
      <c r="S18">
        <v>3.8800000000000003</v>
      </c>
      <c r="T18">
        <v>0</v>
      </c>
      <c r="U18">
        <v>258.79000000000002</v>
      </c>
      <c r="V18">
        <v>5.12</v>
      </c>
      <c r="W18">
        <v>8.2200000000000006</v>
      </c>
      <c r="X18">
        <v>24.332539931099276</v>
      </c>
      <c r="Y18">
        <v>0</v>
      </c>
      <c r="Z18">
        <v>3.2080200000000003</v>
      </c>
      <c r="AA18">
        <v>6.9160114861697162</v>
      </c>
      <c r="AB18">
        <v>9.7231178918050229</v>
      </c>
      <c r="AC18">
        <v>7.1499034031580626</v>
      </c>
      <c r="AD18">
        <v>9.0350547715539502</v>
      </c>
      <c r="AE18">
        <v>12.000856582911029</v>
      </c>
      <c r="AF18">
        <v>0</v>
      </c>
      <c r="AG18">
        <v>0</v>
      </c>
      <c r="AH18">
        <v>37.649113481982369</v>
      </c>
      <c r="AI18">
        <v>3.9130262155458069</v>
      </c>
      <c r="AJ18">
        <v>0</v>
      </c>
      <c r="AK18">
        <v>12.771214162042487</v>
      </c>
      <c r="AL18">
        <v>19.531962994836491</v>
      </c>
      <c r="AM18">
        <v>0</v>
      </c>
      <c r="AN18">
        <v>0</v>
      </c>
      <c r="AO18">
        <v>2.3164800000000003</v>
      </c>
      <c r="AP18">
        <v>2.8367061772990896</v>
      </c>
      <c r="AQ18">
        <v>0</v>
      </c>
      <c r="AR18">
        <v>5.9762789855072462</v>
      </c>
      <c r="AS18">
        <v>5.9594347909330541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718.46777477938053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87.25</v>
      </c>
      <c r="L19">
        <v>45.538000000000004</v>
      </c>
      <c r="M19">
        <v>0</v>
      </c>
      <c r="N19">
        <v>29.217522258967186</v>
      </c>
      <c r="O19">
        <v>49.059999999999995</v>
      </c>
      <c r="P19">
        <v>59.07</v>
      </c>
      <c r="Q19">
        <v>3.0025316455696203</v>
      </c>
      <c r="R19">
        <v>6</v>
      </c>
      <c r="S19">
        <v>3.8800000000000003</v>
      </c>
      <c r="T19">
        <v>0</v>
      </c>
      <c r="U19">
        <v>258.79000000000002</v>
      </c>
      <c r="V19">
        <v>5.12</v>
      </c>
      <c r="W19">
        <v>8.2200000000000006</v>
      </c>
      <c r="X19">
        <v>24.332539931099276</v>
      </c>
      <c r="Y19">
        <v>0</v>
      </c>
      <c r="Z19">
        <v>3.2080200000000003</v>
      </c>
      <c r="AA19">
        <v>6.9160114861697162</v>
      </c>
      <c r="AB19">
        <v>9.7231178918050229</v>
      </c>
      <c r="AC19">
        <v>7.1499034031580626</v>
      </c>
      <c r="AD19">
        <v>9.0350547715539502</v>
      </c>
      <c r="AE19">
        <v>12.000856582911029</v>
      </c>
      <c r="AF19">
        <v>0</v>
      </c>
      <c r="AG19">
        <v>0</v>
      </c>
      <c r="AH19">
        <v>37.649113481982369</v>
      </c>
      <c r="AI19">
        <v>3.9130262155458069</v>
      </c>
      <c r="AJ19">
        <v>0</v>
      </c>
      <c r="AK19">
        <v>12.771214162042487</v>
      </c>
      <c r="AL19">
        <v>19.531962994836491</v>
      </c>
      <c r="AM19">
        <v>0</v>
      </c>
      <c r="AN19">
        <v>0</v>
      </c>
      <c r="AO19">
        <v>2.3164800000000003</v>
      </c>
      <c r="AP19">
        <v>3.1846280629660324</v>
      </c>
      <c r="AQ19">
        <v>0</v>
      </c>
      <c r="AR19">
        <v>5.9762789855072462</v>
      </c>
      <c r="AS19">
        <v>5.9594347909330541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718.81569666504743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87.25</v>
      </c>
      <c r="L20">
        <v>45.538000000000004</v>
      </c>
      <c r="M20">
        <v>0</v>
      </c>
      <c r="N20">
        <v>29.217522258967186</v>
      </c>
      <c r="O20">
        <v>49.059999999999995</v>
      </c>
      <c r="P20">
        <v>59.07</v>
      </c>
      <c r="Q20">
        <v>3.0025316455696203</v>
      </c>
      <c r="R20">
        <v>6</v>
      </c>
      <c r="S20">
        <v>3.8800000000000003</v>
      </c>
      <c r="T20">
        <v>0</v>
      </c>
      <c r="U20">
        <v>258.79000000000002</v>
      </c>
      <c r="V20">
        <v>5.12</v>
      </c>
      <c r="W20">
        <v>8.2200000000000006</v>
      </c>
      <c r="X20">
        <v>24.332539931099276</v>
      </c>
      <c r="Y20">
        <v>0</v>
      </c>
      <c r="Z20">
        <v>3.2080200000000003</v>
      </c>
      <c r="AA20">
        <v>6.9160114861697162</v>
      </c>
      <c r="AB20">
        <v>9.7231178918050229</v>
      </c>
      <c r="AC20">
        <v>7.1499034031580626</v>
      </c>
      <c r="AD20">
        <v>9.0350547715539502</v>
      </c>
      <c r="AE20">
        <v>12.000856582911029</v>
      </c>
      <c r="AF20">
        <v>0</v>
      </c>
      <c r="AG20">
        <v>0</v>
      </c>
      <c r="AH20">
        <v>37.649113481982369</v>
      </c>
      <c r="AI20">
        <v>3.9130262155458069</v>
      </c>
      <c r="AJ20">
        <v>0</v>
      </c>
      <c r="AK20">
        <v>12.771214162042487</v>
      </c>
      <c r="AL20">
        <v>19.531962994836491</v>
      </c>
      <c r="AM20">
        <v>0</v>
      </c>
      <c r="AN20">
        <v>0</v>
      </c>
      <c r="AO20">
        <v>2.2809200000000005</v>
      </c>
      <c r="AP20">
        <v>3.1846280629660324</v>
      </c>
      <c r="AQ20">
        <v>0</v>
      </c>
      <c r="AR20">
        <v>5.9762789855072462</v>
      </c>
      <c r="AS20">
        <v>5.9594347909330541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718.78013666504751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87.25</v>
      </c>
      <c r="L21">
        <v>45.538000000000004</v>
      </c>
      <c r="M21">
        <v>0</v>
      </c>
      <c r="N21">
        <v>29.217522258967186</v>
      </c>
      <c r="O21">
        <v>49.059999999999995</v>
      </c>
      <c r="P21">
        <v>59.07</v>
      </c>
      <c r="Q21">
        <v>3.0025316455696203</v>
      </c>
      <c r="R21">
        <v>6</v>
      </c>
      <c r="S21">
        <v>3.8800000000000003</v>
      </c>
      <c r="T21">
        <v>0</v>
      </c>
      <c r="U21">
        <v>258.79000000000002</v>
      </c>
      <c r="V21">
        <v>2.8274481514878271</v>
      </c>
      <c r="W21">
        <v>4.8500000000000005</v>
      </c>
      <c r="X21">
        <v>13.559999999999999</v>
      </c>
      <c r="Y21">
        <v>0</v>
      </c>
      <c r="Z21">
        <v>3.2080200000000003</v>
      </c>
      <c r="AA21">
        <v>6.9160114861697162</v>
      </c>
      <c r="AB21">
        <v>9.7231178918050229</v>
      </c>
      <c r="AC21">
        <v>7.1499034031580626</v>
      </c>
      <c r="AD21">
        <v>9.0350547715539502</v>
      </c>
      <c r="AE21">
        <v>12.000856582911029</v>
      </c>
      <c r="AF21">
        <v>0</v>
      </c>
      <c r="AG21">
        <v>0</v>
      </c>
      <c r="AH21">
        <v>37.649113481982369</v>
      </c>
      <c r="AI21">
        <v>3.9130262155458069</v>
      </c>
      <c r="AJ21">
        <v>0</v>
      </c>
      <c r="AK21">
        <v>12.771214162042487</v>
      </c>
      <c r="AL21">
        <v>19.531962994836491</v>
      </c>
      <c r="AM21">
        <v>0</v>
      </c>
      <c r="AN21">
        <v>0</v>
      </c>
      <c r="AO21">
        <v>2.2809200000000005</v>
      </c>
      <c r="AP21">
        <v>3.1846280629660324</v>
      </c>
      <c r="AQ21">
        <v>0</v>
      </c>
      <c r="AR21">
        <v>4.348231884057971</v>
      </c>
      <c r="AS21">
        <v>8.0777282594990911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702.83529125255268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87.25</v>
      </c>
      <c r="L22">
        <v>45.538000000000004</v>
      </c>
      <c r="M22">
        <v>0</v>
      </c>
      <c r="N22">
        <v>29.217522258967186</v>
      </c>
      <c r="O22">
        <v>49.059999999999995</v>
      </c>
      <c r="P22">
        <v>59.07</v>
      </c>
      <c r="Q22">
        <v>3.0025316455696203</v>
      </c>
      <c r="R22">
        <v>6</v>
      </c>
      <c r="S22">
        <v>3.8800000000000003</v>
      </c>
      <c r="T22">
        <v>0</v>
      </c>
      <c r="U22">
        <v>258.79000000000002</v>
      </c>
      <c r="V22">
        <v>2.8274481514878271</v>
      </c>
      <c r="W22">
        <v>4.8500000000000005</v>
      </c>
      <c r="X22">
        <v>13.559999999999997</v>
      </c>
      <c r="Y22">
        <v>0</v>
      </c>
      <c r="Z22">
        <v>3.2080200000000003</v>
      </c>
      <c r="AA22">
        <v>6.9160114861697162</v>
      </c>
      <c r="AB22">
        <v>9.7231178918050229</v>
      </c>
      <c r="AC22">
        <v>7.1499034031580626</v>
      </c>
      <c r="AD22">
        <v>9.0350547715539502</v>
      </c>
      <c r="AE22">
        <v>12.000856582911029</v>
      </c>
      <c r="AF22">
        <v>0</v>
      </c>
      <c r="AG22">
        <v>0</v>
      </c>
      <c r="AH22">
        <v>37.649113481982369</v>
      </c>
      <c r="AI22">
        <v>0.78214515772226578</v>
      </c>
      <c r="AJ22">
        <v>0</v>
      </c>
      <c r="AK22">
        <v>12.771214162042487</v>
      </c>
      <c r="AL22">
        <v>19.531962994836491</v>
      </c>
      <c r="AM22">
        <v>0</v>
      </c>
      <c r="AN22">
        <v>0</v>
      </c>
      <c r="AO22">
        <v>2.2809200000000005</v>
      </c>
      <c r="AP22">
        <v>3.1846280629660324</v>
      </c>
      <c r="AQ22">
        <v>0</v>
      </c>
      <c r="AR22">
        <v>4.348231884057971</v>
      </c>
      <c r="AS22">
        <v>8.0777282594990911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699.70441019472923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87.25</v>
      </c>
      <c r="L23">
        <v>45.538000000000004</v>
      </c>
      <c r="M23">
        <v>0</v>
      </c>
      <c r="N23">
        <v>29.217522258967186</v>
      </c>
      <c r="O23">
        <v>49.059999999999995</v>
      </c>
      <c r="P23">
        <v>59.07</v>
      </c>
      <c r="Q23">
        <v>3.0025316455696203</v>
      </c>
      <c r="R23">
        <v>6</v>
      </c>
      <c r="S23">
        <v>3.8800000000000003</v>
      </c>
      <c r="T23">
        <v>0</v>
      </c>
      <c r="U23">
        <v>258.79000000000002</v>
      </c>
      <c r="V23">
        <v>2.8274481514878271</v>
      </c>
      <c r="W23">
        <v>5</v>
      </c>
      <c r="X23">
        <v>13.562559939588446</v>
      </c>
      <c r="Y23">
        <v>0</v>
      </c>
      <c r="Z23">
        <v>3.2080200000000003</v>
      </c>
      <c r="AA23">
        <v>6.9160114861697162</v>
      </c>
      <c r="AB23">
        <v>9.7231178918050229</v>
      </c>
      <c r="AC23">
        <v>7.1499034031580626</v>
      </c>
      <c r="AD23">
        <v>9.0350547715539502</v>
      </c>
      <c r="AE23">
        <v>12.000856582911029</v>
      </c>
      <c r="AF23">
        <v>0</v>
      </c>
      <c r="AG23">
        <v>0</v>
      </c>
      <c r="AH23">
        <v>37.649113481982369</v>
      </c>
      <c r="AI23">
        <v>0.78214515772226578</v>
      </c>
      <c r="AJ23">
        <v>0</v>
      </c>
      <c r="AK23">
        <v>12.771214162042487</v>
      </c>
      <c r="AL23">
        <v>19.531962994836491</v>
      </c>
      <c r="AM23">
        <v>0</v>
      </c>
      <c r="AN23">
        <v>0</v>
      </c>
      <c r="AO23">
        <v>2.2428200000000005</v>
      </c>
      <c r="AP23">
        <v>3.1846280629660324</v>
      </c>
      <c r="AQ23">
        <v>0</v>
      </c>
      <c r="AR23">
        <v>9.5092173913043467</v>
      </c>
      <c r="AS23">
        <v>8.0777282594990911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704.97985564156409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87.25</v>
      </c>
      <c r="L24">
        <v>45.538000000000004</v>
      </c>
      <c r="M24">
        <v>0</v>
      </c>
      <c r="N24">
        <v>29.217522258967186</v>
      </c>
      <c r="O24">
        <v>49.059999999999995</v>
      </c>
      <c r="P24">
        <v>59.07</v>
      </c>
      <c r="Q24">
        <v>3.0025316455696203</v>
      </c>
      <c r="R24">
        <v>6</v>
      </c>
      <c r="S24">
        <v>3.8800000000000003</v>
      </c>
      <c r="T24">
        <v>0</v>
      </c>
      <c r="U24">
        <v>258.79000000000002</v>
      </c>
      <c r="V24">
        <v>2.8274481514878271</v>
      </c>
      <c r="W24">
        <v>5</v>
      </c>
      <c r="X24">
        <v>13.562559939588446</v>
      </c>
      <c r="Y24">
        <v>0</v>
      </c>
      <c r="Z24">
        <v>3.2080200000000003</v>
      </c>
      <c r="AA24">
        <v>6.9160114861697162</v>
      </c>
      <c r="AB24">
        <v>9.7231178918050229</v>
      </c>
      <c r="AC24">
        <v>7.1499034031580626</v>
      </c>
      <c r="AD24">
        <v>9.0350547715539502</v>
      </c>
      <c r="AE24">
        <v>12.000856582911029</v>
      </c>
      <c r="AF24">
        <v>0</v>
      </c>
      <c r="AG24">
        <v>0</v>
      </c>
      <c r="AH24">
        <v>37.649113481982369</v>
      </c>
      <c r="AI24">
        <v>0.78214515772226578</v>
      </c>
      <c r="AJ24">
        <v>0</v>
      </c>
      <c r="AK24">
        <v>12.771214162042487</v>
      </c>
      <c r="AL24">
        <v>19.531962994836491</v>
      </c>
      <c r="AM24">
        <v>0</v>
      </c>
      <c r="AN24">
        <v>0</v>
      </c>
      <c r="AO24">
        <v>2.2047200000000005</v>
      </c>
      <c r="AP24">
        <v>3.1846280629660324</v>
      </c>
      <c r="AQ24">
        <v>0</v>
      </c>
      <c r="AR24">
        <v>9.5092173913043467</v>
      </c>
      <c r="AS24">
        <v>8.0777282594990911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704.94175564156399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87.25</v>
      </c>
      <c r="L25">
        <v>45.538000000000004</v>
      </c>
      <c r="M25">
        <v>0</v>
      </c>
      <c r="N25">
        <v>16.3</v>
      </c>
      <c r="O25">
        <v>26.16</v>
      </c>
      <c r="P25">
        <v>44.319999999999993</v>
      </c>
      <c r="Q25">
        <v>3.0025316455696203</v>
      </c>
      <c r="R25">
        <v>6</v>
      </c>
      <c r="S25">
        <v>3.8800000000000003</v>
      </c>
      <c r="T25">
        <v>0</v>
      </c>
      <c r="U25">
        <v>258.79000000000002</v>
      </c>
      <c r="V25">
        <v>2.8274481514878271</v>
      </c>
      <c r="W25">
        <v>5</v>
      </c>
      <c r="X25">
        <v>13.562559939588446</v>
      </c>
      <c r="Y25">
        <v>0</v>
      </c>
      <c r="Z25">
        <v>3.2080200000000003</v>
      </c>
      <c r="AA25">
        <v>6.9160114861697162</v>
      </c>
      <c r="AB25">
        <v>9.7231178918050229</v>
      </c>
      <c r="AC25">
        <v>7.1499034031580626</v>
      </c>
      <c r="AD25">
        <v>9.0350547715539502</v>
      </c>
      <c r="AE25">
        <v>12.000856582911029</v>
      </c>
      <c r="AF25">
        <v>0</v>
      </c>
      <c r="AG25">
        <v>0</v>
      </c>
      <c r="AH25">
        <v>37.649113481982369</v>
      </c>
      <c r="AI25">
        <v>2.5051649316457283</v>
      </c>
      <c r="AJ25">
        <v>0</v>
      </c>
      <c r="AK25">
        <v>12.771214162042487</v>
      </c>
      <c r="AL25">
        <v>19.531962994836491</v>
      </c>
      <c r="AM25">
        <v>0</v>
      </c>
      <c r="AN25">
        <v>0</v>
      </c>
      <c r="AO25">
        <v>2.1717000000000009</v>
      </c>
      <c r="AP25">
        <v>2.8367061772990896</v>
      </c>
      <c r="AQ25">
        <v>0</v>
      </c>
      <c r="AR25">
        <v>9.5092173913043467</v>
      </c>
      <c r="AS25">
        <v>5.9594347909330541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653.59801780228736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87.25</v>
      </c>
      <c r="L26">
        <v>45.538000000000004</v>
      </c>
      <c r="M26">
        <v>0</v>
      </c>
      <c r="N26">
        <v>15.5</v>
      </c>
      <c r="O26">
        <v>26.16</v>
      </c>
      <c r="P26">
        <v>31.01</v>
      </c>
      <c r="Q26">
        <v>3.0025316455696203</v>
      </c>
      <c r="R26">
        <v>6</v>
      </c>
      <c r="S26">
        <v>3.8800000000000003</v>
      </c>
      <c r="T26">
        <v>0</v>
      </c>
      <c r="U26">
        <v>258.79000000000002</v>
      </c>
      <c r="V26">
        <v>2.8274481514878271</v>
      </c>
      <c r="W26">
        <v>5</v>
      </c>
      <c r="X26">
        <v>13.562559939588446</v>
      </c>
      <c r="Y26">
        <v>0</v>
      </c>
      <c r="Z26">
        <v>3.2080200000000003</v>
      </c>
      <c r="AA26">
        <v>6.9160114861697162</v>
      </c>
      <c r="AB26">
        <v>9.7231178918050229</v>
      </c>
      <c r="AC26">
        <v>7.1499034031580626</v>
      </c>
      <c r="AD26">
        <v>9.0350547715539502</v>
      </c>
      <c r="AE26">
        <v>12.000856582911029</v>
      </c>
      <c r="AF26">
        <v>0</v>
      </c>
      <c r="AG26">
        <v>0</v>
      </c>
      <c r="AH26">
        <v>37.649113481982369</v>
      </c>
      <c r="AI26">
        <v>12.061138417464235</v>
      </c>
      <c r="AJ26">
        <v>0</v>
      </c>
      <c r="AK26">
        <v>12.771214162042487</v>
      </c>
      <c r="AL26">
        <v>19.531962994836491</v>
      </c>
      <c r="AM26">
        <v>0</v>
      </c>
      <c r="AN26">
        <v>0</v>
      </c>
      <c r="AO26">
        <v>2.1361400000000006</v>
      </c>
      <c r="AP26">
        <v>2.8367061772990896</v>
      </c>
      <c r="AQ26">
        <v>0</v>
      </c>
      <c r="AR26">
        <v>9.5092173913043467</v>
      </c>
      <c r="AS26">
        <v>5.9594347909330541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649.00843128810573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87.25</v>
      </c>
      <c r="L27">
        <v>45.538000000000004</v>
      </c>
      <c r="M27">
        <v>0</v>
      </c>
      <c r="N27">
        <v>15.5</v>
      </c>
      <c r="O27">
        <v>26.16</v>
      </c>
      <c r="P27">
        <v>31.01</v>
      </c>
      <c r="Q27">
        <v>3.0025316455696203</v>
      </c>
      <c r="R27">
        <v>6</v>
      </c>
      <c r="S27">
        <v>3.8800000000000003</v>
      </c>
      <c r="T27">
        <v>0</v>
      </c>
      <c r="U27">
        <v>258.79000000000002</v>
      </c>
      <c r="V27">
        <v>2.8274481514878271</v>
      </c>
      <c r="W27">
        <v>5</v>
      </c>
      <c r="X27">
        <v>13.562559939588446</v>
      </c>
      <c r="Y27">
        <v>0</v>
      </c>
      <c r="Z27">
        <v>3.2080200000000003</v>
      </c>
      <c r="AA27">
        <v>6.9160114861697162</v>
      </c>
      <c r="AB27">
        <v>9.7231178918050229</v>
      </c>
      <c r="AC27">
        <v>7.1499034031580626</v>
      </c>
      <c r="AD27">
        <v>9.0350547715539502</v>
      </c>
      <c r="AE27">
        <v>12.000856582911029</v>
      </c>
      <c r="AF27">
        <v>0</v>
      </c>
      <c r="AG27">
        <v>0</v>
      </c>
      <c r="AH27">
        <v>37.649113481982369</v>
      </c>
      <c r="AI27">
        <v>12.061138417464235</v>
      </c>
      <c r="AJ27">
        <v>0</v>
      </c>
      <c r="AK27">
        <v>12.771214162042487</v>
      </c>
      <c r="AL27">
        <v>19.531962994836491</v>
      </c>
      <c r="AM27">
        <v>0</v>
      </c>
      <c r="AN27">
        <v>0</v>
      </c>
      <c r="AO27">
        <v>2.1361400000000006</v>
      </c>
      <c r="AP27">
        <v>2.8367061772990896</v>
      </c>
      <c r="AQ27">
        <v>0</v>
      </c>
      <c r="AR27">
        <v>9.5092173913043467</v>
      </c>
      <c r="AS27">
        <v>5.9594347909330541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649.00843128810573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87.199999999999989</v>
      </c>
      <c r="L28">
        <v>45.538000000000004</v>
      </c>
      <c r="M28">
        <v>0</v>
      </c>
      <c r="N28">
        <v>15.5</v>
      </c>
      <c r="O28">
        <v>26.16</v>
      </c>
      <c r="P28">
        <v>31.01</v>
      </c>
      <c r="Q28">
        <v>3.0025316455696203</v>
      </c>
      <c r="R28">
        <v>6</v>
      </c>
      <c r="S28">
        <v>3.8800000000000003</v>
      </c>
      <c r="T28">
        <v>0</v>
      </c>
      <c r="U28">
        <v>258.79000000000002</v>
      </c>
      <c r="V28">
        <v>2.8274481514878271</v>
      </c>
      <c r="W28">
        <v>5</v>
      </c>
      <c r="X28">
        <v>13.562559939588446</v>
      </c>
      <c r="Y28">
        <v>0</v>
      </c>
      <c r="Z28">
        <v>3.2080200000000003</v>
      </c>
      <c r="AA28">
        <v>6.9160114861697162</v>
      </c>
      <c r="AB28">
        <v>9.7231178918050229</v>
      </c>
      <c r="AC28">
        <v>7.1499034031580626</v>
      </c>
      <c r="AD28">
        <v>9.0350547715539502</v>
      </c>
      <c r="AE28">
        <v>12.000856582911029</v>
      </c>
      <c r="AF28">
        <v>0</v>
      </c>
      <c r="AG28">
        <v>0</v>
      </c>
      <c r="AH28">
        <v>37.649113481982369</v>
      </c>
      <c r="AI28">
        <v>12.061138417464235</v>
      </c>
      <c r="AJ28">
        <v>0</v>
      </c>
      <c r="AK28">
        <v>12.771214162042487</v>
      </c>
      <c r="AL28">
        <v>19.531962994836491</v>
      </c>
      <c r="AM28">
        <v>0</v>
      </c>
      <c r="AN28">
        <v>0</v>
      </c>
      <c r="AO28">
        <v>2.0980400000000001</v>
      </c>
      <c r="AP28">
        <v>2.8367061772990896</v>
      </c>
      <c r="AQ28">
        <v>0</v>
      </c>
      <c r="AR28">
        <v>5.4327499999999995</v>
      </c>
      <c r="AS28">
        <v>5.9594347909330541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644.84386389680151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87.2</v>
      </c>
      <c r="L29">
        <v>45.538000000000004</v>
      </c>
      <c r="M29">
        <v>0</v>
      </c>
      <c r="N29">
        <v>28.519999999999996</v>
      </c>
      <c r="O29">
        <v>48.2</v>
      </c>
      <c r="P29">
        <v>46.51</v>
      </c>
      <c r="Q29">
        <v>3.0025316455696203</v>
      </c>
      <c r="R29">
        <v>6</v>
      </c>
      <c r="S29">
        <v>3.8800000000000003</v>
      </c>
      <c r="T29">
        <v>0</v>
      </c>
      <c r="U29">
        <v>258.79000000000002</v>
      </c>
      <c r="V29">
        <v>2.8274481514878271</v>
      </c>
      <c r="W29">
        <v>5</v>
      </c>
      <c r="X29">
        <v>13.562559939588446</v>
      </c>
      <c r="Y29">
        <v>0</v>
      </c>
      <c r="Z29">
        <v>1.6052799999999998</v>
      </c>
      <c r="AA29">
        <v>6.9160114861697162</v>
      </c>
      <c r="AB29">
        <v>9.7231178918050229</v>
      </c>
      <c r="AC29">
        <v>7.1499034031580626</v>
      </c>
      <c r="AD29">
        <v>9.0350547715539502</v>
      </c>
      <c r="AE29">
        <v>12.000856582911029</v>
      </c>
      <c r="AF29">
        <v>0</v>
      </c>
      <c r="AG29">
        <v>0</v>
      </c>
      <c r="AH29">
        <v>37.649113481982369</v>
      </c>
      <c r="AI29">
        <v>12.061138417464235</v>
      </c>
      <c r="AJ29">
        <v>0</v>
      </c>
      <c r="AK29">
        <v>12.771214162042487</v>
      </c>
      <c r="AL29">
        <v>19.531962994836491</v>
      </c>
      <c r="AM29">
        <v>0</v>
      </c>
      <c r="AN29">
        <v>0</v>
      </c>
      <c r="AO29">
        <v>2.0980400000000001</v>
      </c>
      <c r="AP29">
        <v>2.8367061772990896</v>
      </c>
      <c r="AQ29">
        <v>0</v>
      </c>
      <c r="AR29">
        <v>5.4327499999999995</v>
      </c>
      <c r="AS29">
        <v>5.9594347909330541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693.80112389680153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87.25</v>
      </c>
      <c r="L30">
        <v>45.538000000000004</v>
      </c>
      <c r="M30">
        <v>0</v>
      </c>
      <c r="N30">
        <v>29.217522258967186</v>
      </c>
      <c r="O30">
        <v>49.059999999999995</v>
      </c>
      <c r="P30">
        <v>59.07</v>
      </c>
      <c r="Q30">
        <v>3.0025316455696203</v>
      </c>
      <c r="R30">
        <v>6</v>
      </c>
      <c r="S30">
        <v>3.8800000000000003</v>
      </c>
      <c r="T30">
        <v>0</v>
      </c>
      <c r="U30">
        <v>258.79000000000002</v>
      </c>
      <c r="V30">
        <v>2.8274481514878271</v>
      </c>
      <c r="W30">
        <v>5</v>
      </c>
      <c r="X30">
        <v>13.562559939588446</v>
      </c>
      <c r="Y30">
        <v>0</v>
      </c>
      <c r="Z30">
        <v>1.6052799999999998</v>
      </c>
      <c r="AA30">
        <v>6.9160114861697162</v>
      </c>
      <c r="AB30">
        <v>9.7231178918050229</v>
      </c>
      <c r="AC30">
        <v>7.1499034031580626</v>
      </c>
      <c r="AD30">
        <v>9.0350547715539502</v>
      </c>
      <c r="AE30">
        <v>12.000856582911029</v>
      </c>
      <c r="AF30">
        <v>0</v>
      </c>
      <c r="AG30">
        <v>0</v>
      </c>
      <c r="AH30">
        <v>37.649113481982369</v>
      </c>
      <c r="AI30">
        <v>12.061138417464235</v>
      </c>
      <c r="AJ30">
        <v>0</v>
      </c>
      <c r="AK30">
        <v>12.771214162042487</v>
      </c>
      <c r="AL30">
        <v>19.531962994836491</v>
      </c>
      <c r="AM30">
        <v>0</v>
      </c>
      <c r="AN30">
        <v>0</v>
      </c>
      <c r="AO30">
        <v>2.0599400000000001</v>
      </c>
      <c r="AP30">
        <v>2.8367061772990896</v>
      </c>
      <c r="AQ30">
        <v>0</v>
      </c>
      <c r="AR30">
        <v>5.4327499999999995</v>
      </c>
      <c r="AS30">
        <v>5.9594347909330541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707.93054615576875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87.25</v>
      </c>
      <c r="L31">
        <v>45.538000000000004</v>
      </c>
      <c r="M31">
        <v>0</v>
      </c>
      <c r="N31">
        <v>29.217522258967186</v>
      </c>
      <c r="O31">
        <v>49.059999999999995</v>
      </c>
      <c r="P31">
        <v>59.060000000000009</v>
      </c>
      <c r="Q31">
        <v>3.0025316455696203</v>
      </c>
      <c r="R31">
        <v>6</v>
      </c>
      <c r="S31">
        <v>3.8800000000000003</v>
      </c>
      <c r="T31">
        <v>0</v>
      </c>
      <c r="U31">
        <v>258.79000000000002</v>
      </c>
      <c r="V31">
        <v>2.8274481514878271</v>
      </c>
      <c r="W31">
        <v>5</v>
      </c>
      <c r="X31">
        <v>13.562559939588446</v>
      </c>
      <c r="Y31">
        <v>0</v>
      </c>
      <c r="Z31">
        <v>1.6052799999999998</v>
      </c>
      <c r="AA31">
        <v>6.9160114861697162</v>
      </c>
      <c r="AB31">
        <v>9.7231178918050229</v>
      </c>
      <c r="AC31">
        <v>7.1499034031580626</v>
      </c>
      <c r="AD31">
        <v>9.0350547715539502</v>
      </c>
      <c r="AE31">
        <v>12.000856582911029</v>
      </c>
      <c r="AF31">
        <v>0</v>
      </c>
      <c r="AG31">
        <v>0</v>
      </c>
      <c r="AH31">
        <v>37.649113481982369</v>
      </c>
      <c r="AI31">
        <v>12.061138417464235</v>
      </c>
      <c r="AJ31">
        <v>0</v>
      </c>
      <c r="AK31">
        <v>12.771214162042487</v>
      </c>
      <c r="AL31">
        <v>19.531962994836491</v>
      </c>
      <c r="AM31">
        <v>0</v>
      </c>
      <c r="AN31">
        <v>0</v>
      </c>
      <c r="AO31">
        <v>2.0599400000000001</v>
      </c>
      <c r="AP31">
        <v>2.8367061772990896</v>
      </c>
      <c r="AQ31">
        <v>0</v>
      </c>
      <c r="AR31">
        <v>9.5092173913043467</v>
      </c>
      <c r="AS31">
        <v>6.6231359104510155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712.66071466659093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87.25</v>
      </c>
      <c r="L32">
        <v>45.538000000000004</v>
      </c>
      <c r="M32">
        <v>0</v>
      </c>
      <c r="N32">
        <v>29.217522258967186</v>
      </c>
      <c r="O32">
        <v>49.059999999999995</v>
      </c>
      <c r="P32">
        <v>59.060000000000009</v>
      </c>
      <c r="Q32">
        <v>3.0025316455696203</v>
      </c>
      <c r="R32">
        <v>6</v>
      </c>
      <c r="S32">
        <v>3.8800000000000003</v>
      </c>
      <c r="T32">
        <v>0</v>
      </c>
      <c r="U32">
        <v>258.79000000000002</v>
      </c>
      <c r="V32">
        <v>2.8274481514878271</v>
      </c>
      <c r="W32">
        <v>5</v>
      </c>
      <c r="X32">
        <v>13.562559939588446</v>
      </c>
      <c r="Y32">
        <v>0</v>
      </c>
      <c r="Z32">
        <v>1.6052799999999998</v>
      </c>
      <c r="AA32">
        <v>6.9160114861697162</v>
      </c>
      <c r="AB32">
        <v>9.7231178918050229</v>
      </c>
      <c r="AC32">
        <v>7.1499034031580626</v>
      </c>
      <c r="AD32">
        <v>9.0350547715539502</v>
      </c>
      <c r="AE32">
        <v>12.000856582911029</v>
      </c>
      <c r="AF32">
        <v>0</v>
      </c>
      <c r="AG32">
        <v>0</v>
      </c>
      <c r="AH32">
        <v>37.649113481982369</v>
      </c>
      <c r="AI32">
        <v>3.9130262155458069</v>
      </c>
      <c r="AJ32">
        <v>0</v>
      </c>
      <c r="AK32">
        <v>12.771214162042487</v>
      </c>
      <c r="AL32">
        <v>19.531962994836491</v>
      </c>
      <c r="AM32">
        <v>0</v>
      </c>
      <c r="AN32">
        <v>0</v>
      </c>
      <c r="AO32">
        <v>2.0599400000000001</v>
      </c>
      <c r="AP32">
        <v>2.8367061772990896</v>
      </c>
      <c r="AQ32">
        <v>0</v>
      </c>
      <c r="AR32">
        <v>9.5092173913043467</v>
      </c>
      <c r="AS32">
        <v>6.6231359104510155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704.51260246467245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87.25</v>
      </c>
      <c r="L33">
        <v>45.538000000000004</v>
      </c>
      <c r="M33">
        <v>0</v>
      </c>
      <c r="N33">
        <v>29.22</v>
      </c>
      <c r="O33">
        <v>49.059999999999995</v>
      </c>
      <c r="P33">
        <v>59.060000000000009</v>
      </c>
      <c r="Q33">
        <v>3.0025316455696203</v>
      </c>
      <c r="R33">
        <v>6</v>
      </c>
      <c r="S33">
        <v>3.8800000000000003</v>
      </c>
      <c r="T33">
        <v>0</v>
      </c>
      <c r="U33">
        <v>258.79000000000002</v>
      </c>
      <c r="V33">
        <v>2.8274481514878271</v>
      </c>
      <c r="W33">
        <v>5</v>
      </c>
      <c r="X33">
        <v>13.562559939588446</v>
      </c>
      <c r="Y33">
        <v>0</v>
      </c>
      <c r="Z33">
        <v>1.6052799999999998</v>
      </c>
      <c r="AA33">
        <v>6.9160114861697162</v>
      </c>
      <c r="AB33">
        <v>9.7231178918050229</v>
      </c>
      <c r="AC33">
        <v>7.1499034031580626</v>
      </c>
      <c r="AD33">
        <v>9.0350547715539502</v>
      </c>
      <c r="AE33">
        <v>12.000856582911029</v>
      </c>
      <c r="AF33">
        <v>0</v>
      </c>
      <c r="AG33">
        <v>0</v>
      </c>
      <c r="AH33">
        <v>37.649113481982369</v>
      </c>
      <c r="AI33">
        <v>3.9130262155458069</v>
      </c>
      <c r="AJ33">
        <v>0</v>
      </c>
      <c r="AK33">
        <v>12.771214162042487</v>
      </c>
      <c r="AL33">
        <v>19.531962994836491</v>
      </c>
      <c r="AM33">
        <v>0</v>
      </c>
      <c r="AN33">
        <v>0</v>
      </c>
      <c r="AO33">
        <v>2.1361400000000006</v>
      </c>
      <c r="AP33">
        <v>2.8367061772990896</v>
      </c>
      <c r="AQ33">
        <v>0</v>
      </c>
      <c r="AR33">
        <v>9.5092173913043467</v>
      </c>
      <c r="AS33">
        <v>6.6231359104510155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704.59128020570529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87.25</v>
      </c>
      <c r="L34">
        <v>45.538000000000004</v>
      </c>
      <c r="M34">
        <v>0</v>
      </c>
      <c r="N34">
        <v>29.22</v>
      </c>
      <c r="O34">
        <v>49.059999999999995</v>
      </c>
      <c r="P34">
        <v>59.060000000000009</v>
      </c>
      <c r="Q34">
        <v>3.0025316455696203</v>
      </c>
      <c r="R34">
        <v>6</v>
      </c>
      <c r="S34">
        <v>3.8800000000000003</v>
      </c>
      <c r="T34">
        <v>0</v>
      </c>
      <c r="U34">
        <v>258.79000000000002</v>
      </c>
      <c r="V34">
        <v>2.8274481514878271</v>
      </c>
      <c r="W34">
        <v>5</v>
      </c>
      <c r="X34">
        <v>13.562559939588446</v>
      </c>
      <c r="Y34">
        <v>0</v>
      </c>
      <c r="Z34">
        <v>1.6052799999999998</v>
      </c>
      <c r="AA34">
        <v>6.9160114861697162</v>
      </c>
      <c r="AB34">
        <v>9.7231178918050229</v>
      </c>
      <c r="AC34">
        <v>7.1499034031580626</v>
      </c>
      <c r="AD34">
        <v>9.0350547715539502</v>
      </c>
      <c r="AE34">
        <v>12.000856582911029</v>
      </c>
      <c r="AF34">
        <v>0</v>
      </c>
      <c r="AG34">
        <v>0</v>
      </c>
      <c r="AH34">
        <v>37.649113481982369</v>
      </c>
      <c r="AI34">
        <v>3.9130262155458069</v>
      </c>
      <c r="AJ34">
        <v>0</v>
      </c>
      <c r="AK34">
        <v>12.771214162042487</v>
      </c>
      <c r="AL34">
        <v>19.531962994836491</v>
      </c>
      <c r="AM34">
        <v>0</v>
      </c>
      <c r="AN34">
        <v>0</v>
      </c>
      <c r="AO34">
        <v>2.2047200000000005</v>
      </c>
      <c r="AP34">
        <v>2.8367061772990896</v>
      </c>
      <c r="AQ34">
        <v>0</v>
      </c>
      <c r="AR34">
        <v>9.5092173913043467</v>
      </c>
      <c r="AS34">
        <v>6.6231359104510155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704.65986020570529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87.25</v>
      </c>
      <c r="L35">
        <v>45.538000000000004</v>
      </c>
      <c r="M35">
        <v>0</v>
      </c>
      <c r="N35">
        <v>15.140000000000002</v>
      </c>
      <c r="O35">
        <v>26.16</v>
      </c>
      <c r="P35">
        <v>31.006342297711726</v>
      </c>
      <c r="Q35">
        <v>3.0025316455696203</v>
      </c>
      <c r="R35">
        <v>6</v>
      </c>
      <c r="S35">
        <v>3.8800000000000003</v>
      </c>
      <c r="T35">
        <v>0</v>
      </c>
      <c r="U35">
        <v>267.18698308983039</v>
      </c>
      <c r="V35">
        <v>2.8274481514878271</v>
      </c>
      <c r="W35">
        <v>5</v>
      </c>
      <c r="X35">
        <v>13.562559939588446</v>
      </c>
      <c r="Y35">
        <v>0</v>
      </c>
      <c r="Z35">
        <v>1.6052799999999998</v>
      </c>
      <c r="AA35">
        <v>6.9160114861697162</v>
      </c>
      <c r="AB35">
        <v>9.7231178918050229</v>
      </c>
      <c r="AC35">
        <v>7.1499034031580626</v>
      </c>
      <c r="AD35">
        <v>9.0350547715539502</v>
      </c>
      <c r="AE35">
        <v>12.000856582911029</v>
      </c>
      <c r="AF35">
        <v>0</v>
      </c>
      <c r="AG35">
        <v>0</v>
      </c>
      <c r="AH35">
        <v>37.649113481982369</v>
      </c>
      <c r="AI35">
        <v>3.9130262155458069</v>
      </c>
      <c r="AJ35">
        <v>0</v>
      </c>
      <c r="AK35">
        <v>12.771214162042487</v>
      </c>
      <c r="AL35">
        <v>19.531962994836491</v>
      </c>
      <c r="AM35">
        <v>0</v>
      </c>
      <c r="AN35">
        <v>0</v>
      </c>
      <c r="AO35">
        <v>2.2428200000000005</v>
      </c>
      <c r="AP35">
        <v>2.049437676884839</v>
      </c>
      <c r="AQ35">
        <v>0</v>
      </c>
      <c r="AR35">
        <v>9.5092173913043467</v>
      </c>
      <c r="AS35">
        <v>5.9594347909330541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646.61031597331521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87.25</v>
      </c>
      <c r="L36">
        <v>45.538000000000004</v>
      </c>
      <c r="M36">
        <v>0</v>
      </c>
      <c r="N36">
        <v>15.018152294255135</v>
      </c>
      <c r="O36">
        <v>26.16</v>
      </c>
      <c r="P36">
        <v>31.006342297711726</v>
      </c>
      <c r="Q36">
        <v>3.0025316455696203</v>
      </c>
      <c r="R36">
        <v>6</v>
      </c>
      <c r="S36">
        <v>3.8800000000000003</v>
      </c>
      <c r="T36">
        <v>0</v>
      </c>
      <c r="U36">
        <v>270.20999999999998</v>
      </c>
      <c r="V36">
        <v>2.8274481514878271</v>
      </c>
      <c r="W36">
        <v>5</v>
      </c>
      <c r="X36">
        <v>13.562559939588446</v>
      </c>
      <c r="Y36">
        <v>0</v>
      </c>
      <c r="Z36">
        <v>1.6052799999999998</v>
      </c>
      <c r="AA36">
        <v>6.9160114861697162</v>
      </c>
      <c r="AB36">
        <v>9.7231178918050229</v>
      </c>
      <c r="AC36">
        <v>7.1499034031580626</v>
      </c>
      <c r="AD36">
        <v>9.0350547715539502</v>
      </c>
      <c r="AE36">
        <v>12.000856582911029</v>
      </c>
      <c r="AF36">
        <v>0</v>
      </c>
      <c r="AG36">
        <v>0</v>
      </c>
      <c r="AH36">
        <v>37.649113481982369</v>
      </c>
      <c r="AI36">
        <v>3.9130262155458069</v>
      </c>
      <c r="AJ36">
        <v>0</v>
      </c>
      <c r="AK36">
        <v>12.771214162042487</v>
      </c>
      <c r="AL36">
        <v>19.531962994836491</v>
      </c>
      <c r="AM36">
        <v>0</v>
      </c>
      <c r="AN36">
        <v>0</v>
      </c>
      <c r="AO36">
        <v>2.2809200000000005</v>
      </c>
      <c r="AP36">
        <v>2.049437676884839</v>
      </c>
      <c r="AQ36">
        <v>0</v>
      </c>
      <c r="AR36">
        <v>9.5092173913043467</v>
      </c>
      <c r="AS36">
        <v>5.9594347909330541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649.54958517773991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87.25</v>
      </c>
      <c r="L37">
        <v>45.538000000000004</v>
      </c>
      <c r="M37">
        <v>0</v>
      </c>
      <c r="N37">
        <v>15.018152294255135</v>
      </c>
      <c r="O37">
        <v>26.16</v>
      </c>
      <c r="P37">
        <v>31.006342297711726</v>
      </c>
      <c r="Q37">
        <v>3.0025316455696203</v>
      </c>
      <c r="R37">
        <v>6</v>
      </c>
      <c r="S37">
        <v>3.8800000000000003</v>
      </c>
      <c r="T37">
        <v>0</v>
      </c>
      <c r="U37">
        <v>270.20999999999998</v>
      </c>
      <c r="V37">
        <v>2.8274481514878271</v>
      </c>
      <c r="W37">
        <v>5</v>
      </c>
      <c r="X37">
        <v>13.562559939588446</v>
      </c>
      <c r="Y37">
        <v>0</v>
      </c>
      <c r="Z37">
        <v>1.6052799999999998</v>
      </c>
      <c r="AA37">
        <v>6.9160114861697162</v>
      </c>
      <c r="AB37">
        <v>9.7231178918050229</v>
      </c>
      <c r="AC37">
        <v>7.1499034031580626</v>
      </c>
      <c r="AD37">
        <v>9.0350547715539502</v>
      </c>
      <c r="AE37">
        <v>12.000856582911029</v>
      </c>
      <c r="AF37">
        <v>0</v>
      </c>
      <c r="AG37">
        <v>0</v>
      </c>
      <c r="AH37">
        <v>37.649113481982369</v>
      </c>
      <c r="AI37">
        <v>3.9130262155458069</v>
      </c>
      <c r="AJ37">
        <v>0</v>
      </c>
      <c r="AK37">
        <v>12.771214162042487</v>
      </c>
      <c r="AL37">
        <v>19.531962994836491</v>
      </c>
      <c r="AM37">
        <v>0</v>
      </c>
      <c r="AN37">
        <v>0</v>
      </c>
      <c r="AO37">
        <v>2.2809200000000005</v>
      </c>
      <c r="AP37">
        <v>2.049437676884839</v>
      </c>
      <c r="AQ37">
        <v>0</v>
      </c>
      <c r="AR37">
        <v>10.324510869565218</v>
      </c>
      <c r="AS37">
        <v>5.9594347909330541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650.36487865600077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87.25</v>
      </c>
      <c r="L38">
        <v>45.538000000000004</v>
      </c>
      <c r="M38">
        <v>0</v>
      </c>
      <c r="N38">
        <v>15.018152294255135</v>
      </c>
      <c r="O38">
        <v>26.16</v>
      </c>
      <c r="P38">
        <v>31.006342297711726</v>
      </c>
      <c r="Q38">
        <v>3.0025316455696203</v>
      </c>
      <c r="R38">
        <v>6</v>
      </c>
      <c r="S38">
        <v>3.8800000000000003</v>
      </c>
      <c r="T38">
        <v>0</v>
      </c>
      <c r="U38">
        <v>270.20999999999998</v>
      </c>
      <c r="V38">
        <v>2.8274481514878271</v>
      </c>
      <c r="W38">
        <v>5</v>
      </c>
      <c r="X38">
        <v>13.562559939588446</v>
      </c>
      <c r="Y38">
        <v>0</v>
      </c>
      <c r="Z38">
        <v>1.6052799999999998</v>
      </c>
      <c r="AA38">
        <v>6.9160114861697162</v>
      </c>
      <c r="AB38">
        <v>9.7231178918050229</v>
      </c>
      <c r="AC38">
        <v>7.1499034031580626</v>
      </c>
      <c r="AD38">
        <v>9.0350547715539502</v>
      </c>
      <c r="AE38">
        <v>12.000856582911029</v>
      </c>
      <c r="AF38">
        <v>0</v>
      </c>
      <c r="AG38">
        <v>0</v>
      </c>
      <c r="AH38">
        <v>37.649113481982369</v>
      </c>
      <c r="AI38">
        <v>3.9130262155458069</v>
      </c>
      <c r="AJ38">
        <v>0</v>
      </c>
      <c r="AK38">
        <v>12.771214162042487</v>
      </c>
      <c r="AL38">
        <v>19.531962994836491</v>
      </c>
      <c r="AM38">
        <v>0</v>
      </c>
      <c r="AN38">
        <v>0</v>
      </c>
      <c r="AO38">
        <v>2.2809200000000005</v>
      </c>
      <c r="AP38">
        <v>2.049437676884839</v>
      </c>
      <c r="AQ38">
        <v>0</v>
      </c>
      <c r="AR38">
        <v>10.324510869565218</v>
      </c>
      <c r="AS38">
        <v>5.9594347909330541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650.36487865600077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87.25</v>
      </c>
      <c r="L39">
        <v>45.538000000000004</v>
      </c>
      <c r="M39">
        <v>0</v>
      </c>
      <c r="N39">
        <v>15.018152294255135</v>
      </c>
      <c r="O39">
        <v>26.16</v>
      </c>
      <c r="P39">
        <v>31.006342297711726</v>
      </c>
      <c r="Q39">
        <v>3.0025316455696203</v>
      </c>
      <c r="R39">
        <v>6</v>
      </c>
      <c r="S39">
        <v>3.8800000000000003</v>
      </c>
      <c r="T39">
        <v>0</v>
      </c>
      <c r="U39">
        <v>270.20999999999998</v>
      </c>
      <c r="V39">
        <v>2.8274481514878271</v>
      </c>
      <c r="W39">
        <v>5</v>
      </c>
      <c r="X39">
        <v>13.562559939588446</v>
      </c>
      <c r="Y39">
        <v>0</v>
      </c>
      <c r="Z39">
        <v>1.6052799999999998</v>
      </c>
      <c r="AA39">
        <v>6.9160114861697162</v>
      </c>
      <c r="AB39">
        <v>9.7231178918050229</v>
      </c>
      <c r="AC39">
        <v>7.1499034031580626</v>
      </c>
      <c r="AD39">
        <v>9.0350547715539502</v>
      </c>
      <c r="AE39">
        <v>12.000856582911029</v>
      </c>
      <c r="AF39">
        <v>0</v>
      </c>
      <c r="AG39">
        <v>0</v>
      </c>
      <c r="AH39">
        <v>37.649113481982369</v>
      </c>
      <c r="AI39">
        <v>3.9130262155458069</v>
      </c>
      <c r="AJ39">
        <v>0</v>
      </c>
      <c r="AK39">
        <v>12.771214162042487</v>
      </c>
      <c r="AL39">
        <v>19.531962994836491</v>
      </c>
      <c r="AM39">
        <v>0</v>
      </c>
      <c r="AN39">
        <v>0</v>
      </c>
      <c r="AO39">
        <v>2.3164800000000003</v>
      </c>
      <c r="AP39">
        <v>2.049437676884839</v>
      </c>
      <c r="AQ39">
        <v>0</v>
      </c>
      <c r="AR39">
        <v>9.5092173913043467</v>
      </c>
      <c r="AS39">
        <v>8.0777282594990911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651.70343864630581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87.25</v>
      </c>
      <c r="L40">
        <v>45.538000000000004</v>
      </c>
      <c r="M40">
        <v>0</v>
      </c>
      <c r="N40">
        <v>15.018152294255135</v>
      </c>
      <c r="O40">
        <v>26.16</v>
      </c>
      <c r="P40">
        <v>31.006342297711726</v>
      </c>
      <c r="Q40">
        <v>3.0025316455696203</v>
      </c>
      <c r="R40">
        <v>6</v>
      </c>
      <c r="S40">
        <v>3.8800000000000003</v>
      </c>
      <c r="T40">
        <v>0</v>
      </c>
      <c r="U40">
        <v>270.20999999999998</v>
      </c>
      <c r="V40">
        <v>2.8274481514878271</v>
      </c>
      <c r="W40">
        <v>5</v>
      </c>
      <c r="X40">
        <v>13.562559939588446</v>
      </c>
      <c r="Y40">
        <v>0</v>
      </c>
      <c r="Z40">
        <v>1.6052799999999998</v>
      </c>
      <c r="AA40">
        <v>6.9160114861697162</v>
      </c>
      <c r="AB40">
        <v>9.7231178918050229</v>
      </c>
      <c r="AC40">
        <v>7.1499034031580626</v>
      </c>
      <c r="AD40">
        <v>9.0350547715539502</v>
      </c>
      <c r="AE40">
        <v>12.000856582911029</v>
      </c>
      <c r="AF40">
        <v>0</v>
      </c>
      <c r="AG40">
        <v>0</v>
      </c>
      <c r="AH40">
        <v>37.649113481982369</v>
      </c>
      <c r="AI40">
        <v>3.9130262155458069</v>
      </c>
      <c r="AJ40">
        <v>0</v>
      </c>
      <c r="AK40">
        <v>12.771214162042487</v>
      </c>
      <c r="AL40">
        <v>19.531962994836491</v>
      </c>
      <c r="AM40">
        <v>0</v>
      </c>
      <c r="AN40">
        <v>0</v>
      </c>
      <c r="AO40">
        <v>2.3164800000000003</v>
      </c>
      <c r="AP40">
        <v>2.049437676884839</v>
      </c>
      <c r="AQ40">
        <v>0</v>
      </c>
      <c r="AR40">
        <v>9.5092173913043467</v>
      </c>
      <c r="AS40">
        <v>8.0777282594990911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651.70343864630581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87.25</v>
      </c>
      <c r="L41">
        <v>45.538000000000004</v>
      </c>
      <c r="M41">
        <v>0</v>
      </c>
      <c r="N41">
        <v>15.018152294255135</v>
      </c>
      <c r="O41">
        <v>26.16</v>
      </c>
      <c r="P41">
        <v>31.006342297711726</v>
      </c>
      <c r="Q41">
        <v>3.0025316455696203</v>
      </c>
      <c r="R41">
        <v>6</v>
      </c>
      <c r="S41">
        <v>3.8800000000000003</v>
      </c>
      <c r="T41">
        <v>0</v>
      </c>
      <c r="U41">
        <v>270.20999999999998</v>
      </c>
      <c r="V41">
        <v>2.8274481514878271</v>
      </c>
      <c r="W41">
        <v>5</v>
      </c>
      <c r="X41">
        <v>13.562559939588446</v>
      </c>
      <c r="Y41">
        <v>0</v>
      </c>
      <c r="Z41">
        <v>1.6052799999999998</v>
      </c>
      <c r="AA41">
        <v>6.9160114861697162</v>
      </c>
      <c r="AB41">
        <v>9.7231178918050229</v>
      </c>
      <c r="AC41">
        <v>7.1499034031580626</v>
      </c>
      <c r="AD41">
        <v>9.0350547715539502</v>
      </c>
      <c r="AE41">
        <v>12.000856582911029</v>
      </c>
      <c r="AF41">
        <v>0</v>
      </c>
      <c r="AG41">
        <v>0</v>
      </c>
      <c r="AH41">
        <v>37.649113481982369</v>
      </c>
      <c r="AI41">
        <v>3.9130262155458069</v>
      </c>
      <c r="AJ41">
        <v>0</v>
      </c>
      <c r="AK41">
        <v>12.771214162042487</v>
      </c>
      <c r="AL41">
        <v>19.531962994836491</v>
      </c>
      <c r="AM41">
        <v>0</v>
      </c>
      <c r="AN41">
        <v>0</v>
      </c>
      <c r="AO41">
        <v>0.97790000000000021</v>
      </c>
      <c r="AP41">
        <v>2.049437676884839</v>
      </c>
      <c r="AQ41">
        <v>0</v>
      </c>
      <c r="AR41">
        <v>9.5092173913043467</v>
      </c>
      <c r="AS41">
        <v>6.6231359104510155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648.91026629725775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87.25</v>
      </c>
      <c r="L42">
        <v>45.538000000000004</v>
      </c>
      <c r="M42">
        <v>0</v>
      </c>
      <c r="N42">
        <v>15.018152294255135</v>
      </c>
      <c r="O42">
        <v>26.16</v>
      </c>
      <c r="P42">
        <v>31.006342297711726</v>
      </c>
      <c r="Q42">
        <v>3.0025316455696203</v>
      </c>
      <c r="R42">
        <v>6</v>
      </c>
      <c r="S42">
        <v>3.8800000000000003</v>
      </c>
      <c r="T42">
        <v>0</v>
      </c>
      <c r="U42">
        <v>270.20999999999998</v>
      </c>
      <c r="V42">
        <v>2.8274481514878271</v>
      </c>
      <c r="W42">
        <v>5</v>
      </c>
      <c r="X42">
        <v>13.562559939588446</v>
      </c>
      <c r="Y42">
        <v>0</v>
      </c>
      <c r="Z42">
        <v>1.6052799999999998</v>
      </c>
      <c r="AA42">
        <v>5.9864263947491816</v>
      </c>
      <c r="AB42">
        <v>9.7231178918050229</v>
      </c>
      <c r="AC42">
        <v>7.1499034031580626</v>
      </c>
      <c r="AD42">
        <v>9.0350547715539502</v>
      </c>
      <c r="AE42">
        <v>12.000856582911029</v>
      </c>
      <c r="AF42">
        <v>0</v>
      </c>
      <c r="AG42">
        <v>0</v>
      </c>
      <c r="AH42">
        <v>37.649113481982369</v>
      </c>
      <c r="AI42">
        <v>3.9130262155458069</v>
      </c>
      <c r="AJ42">
        <v>0</v>
      </c>
      <c r="AK42">
        <v>12.771214162042487</v>
      </c>
      <c r="AL42">
        <v>19.531962994836491</v>
      </c>
      <c r="AM42">
        <v>0</v>
      </c>
      <c r="AN42">
        <v>0</v>
      </c>
      <c r="AO42">
        <v>0.97790000000000021</v>
      </c>
      <c r="AP42">
        <v>2.049437676884839</v>
      </c>
      <c r="AQ42">
        <v>0</v>
      </c>
      <c r="AR42">
        <v>11.139804347826086</v>
      </c>
      <c r="AS42">
        <v>6.6231359104510155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649.61126816235901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87.25</v>
      </c>
      <c r="L43">
        <v>32.858471770067901</v>
      </c>
      <c r="M43">
        <v>0</v>
      </c>
      <c r="N43">
        <v>15.018552010026028</v>
      </c>
      <c r="O43">
        <v>26.16</v>
      </c>
      <c r="P43">
        <v>31.006342297711726</v>
      </c>
      <c r="Q43">
        <v>3.0025316455696203</v>
      </c>
      <c r="R43">
        <v>6</v>
      </c>
      <c r="S43">
        <v>3.8800000000000003</v>
      </c>
      <c r="T43">
        <v>0</v>
      </c>
      <c r="U43">
        <v>270.20999999999998</v>
      </c>
      <c r="V43">
        <v>2.8274481514878271</v>
      </c>
      <c r="W43">
        <v>5</v>
      </c>
      <c r="X43">
        <v>13.562559939588446</v>
      </c>
      <c r="Y43">
        <v>0</v>
      </c>
      <c r="Z43">
        <v>1.6052799999999998</v>
      </c>
      <c r="AA43">
        <v>3.4414967182372256</v>
      </c>
      <c r="AB43">
        <v>9.7231178918050229</v>
      </c>
      <c r="AC43">
        <v>7.1499034031580626</v>
      </c>
      <c r="AD43">
        <v>9.0350547715539502</v>
      </c>
      <c r="AE43">
        <v>12.000856582911029</v>
      </c>
      <c r="AF43">
        <v>0</v>
      </c>
      <c r="AG43">
        <v>0</v>
      </c>
      <c r="AH43">
        <v>37.649113481982369</v>
      </c>
      <c r="AI43">
        <v>3.9130262155458069</v>
      </c>
      <c r="AJ43">
        <v>0</v>
      </c>
      <c r="AK43">
        <v>12.771214162042487</v>
      </c>
      <c r="AL43">
        <v>19.531962994836491</v>
      </c>
      <c r="AM43">
        <v>0</v>
      </c>
      <c r="AN43">
        <v>0</v>
      </c>
      <c r="AO43">
        <v>1.3309600000000004</v>
      </c>
      <c r="AP43">
        <v>2.049437676884839</v>
      </c>
      <c r="AQ43">
        <v>0</v>
      </c>
      <c r="AR43">
        <v>7.6068659420289855</v>
      </c>
      <c r="AS43">
        <v>6.6231359104510155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631.20733156588869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87.25</v>
      </c>
      <c r="L44">
        <v>32.858471770067901</v>
      </c>
      <c r="M44">
        <v>0</v>
      </c>
      <c r="N44">
        <v>15.018552010026028</v>
      </c>
      <c r="O44">
        <v>26.16</v>
      </c>
      <c r="P44">
        <v>31.006342297711726</v>
      </c>
      <c r="Q44">
        <v>3.0025316455696203</v>
      </c>
      <c r="R44">
        <v>6</v>
      </c>
      <c r="S44">
        <v>3.8800000000000003</v>
      </c>
      <c r="T44">
        <v>0</v>
      </c>
      <c r="U44">
        <v>270.20999999999998</v>
      </c>
      <c r="V44">
        <v>2.8274481514878271</v>
      </c>
      <c r="W44">
        <v>4.7099999999999991</v>
      </c>
      <c r="X44">
        <v>13.562559939588446</v>
      </c>
      <c r="Y44">
        <v>0</v>
      </c>
      <c r="Z44">
        <v>1.6052799999999998</v>
      </c>
      <c r="AA44">
        <v>0</v>
      </c>
      <c r="AB44">
        <v>9.7231178918050229</v>
      </c>
      <c r="AC44">
        <v>7.1499034031580626</v>
      </c>
      <c r="AD44">
        <v>9.0350547715539502</v>
      </c>
      <c r="AE44">
        <v>12.000856582911029</v>
      </c>
      <c r="AF44">
        <v>0</v>
      </c>
      <c r="AG44">
        <v>0</v>
      </c>
      <c r="AH44">
        <v>37.649113481982369</v>
      </c>
      <c r="AI44">
        <v>3.9130262155458069</v>
      </c>
      <c r="AJ44">
        <v>0</v>
      </c>
      <c r="AK44">
        <v>12.771214162042487</v>
      </c>
      <c r="AL44">
        <v>19.531962994836491</v>
      </c>
      <c r="AM44">
        <v>0</v>
      </c>
      <c r="AN44">
        <v>0</v>
      </c>
      <c r="AO44">
        <v>1.3309600000000004</v>
      </c>
      <c r="AP44">
        <v>2.049437676884839</v>
      </c>
      <c r="AQ44">
        <v>0</v>
      </c>
      <c r="AR44">
        <v>7.6068659420289855</v>
      </c>
      <c r="AS44">
        <v>6.6231359104510155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627.47583484765153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87.25</v>
      </c>
      <c r="L45">
        <v>32.858471770067901</v>
      </c>
      <c r="M45">
        <v>0</v>
      </c>
      <c r="N45">
        <v>15.018552010026028</v>
      </c>
      <c r="O45">
        <v>26.16</v>
      </c>
      <c r="P45">
        <v>31.006342297711726</v>
      </c>
      <c r="Q45">
        <v>3.0025316455696203</v>
      </c>
      <c r="R45">
        <v>6</v>
      </c>
      <c r="S45">
        <v>3.8800000000000003</v>
      </c>
      <c r="T45">
        <v>0</v>
      </c>
      <c r="U45">
        <v>270.20999999999998</v>
      </c>
      <c r="V45">
        <v>2.8274481514878271</v>
      </c>
      <c r="W45">
        <v>4.7099999999999991</v>
      </c>
      <c r="X45">
        <v>13.562559939588446</v>
      </c>
      <c r="Y45">
        <v>0</v>
      </c>
      <c r="Z45">
        <v>1.6052799999999998</v>
      </c>
      <c r="AA45">
        <v>0</v>
      </c>
      <c r="AB45">
        <v>9.7231178918050229</v>
      </c>
      <c r="AC45">
        <v>7.1499034031580626</v>
      </c>
      <c r="AD45">
        <v>9.0350547715539502</v>
      </c>
      <c r="AE45">
        <v>12.000856582911029</v>
      </c>
      <c r="AF45">
        <v>0</v>
      </c>
      <c r="AG45">
        <v>0</v>
      </c>
      <c r="AH45">
        <v>37.649113481982369</v>
      </c>
      <c r="AI45">
        <v>3.9130262155458069</v>
      </c>
      <c r="AJ45">
        <v>0</v>
      </c>
      <c r="AK45">
        <v>12.771214162042487</v>
      </c>
      <c r="AL45">
        <v>19.531962994836491</v>
      </c>
      <c r="AM45">
        <v>0</v>
      </c>
      <c r="AN45">
        <v>0</v>
      </c>
      <c r="AO45">
        <v>1.3309600000000004</v>
      </c>
      <c r="AP45">
        <v>2.049437676884839</v>
      </c>
      <c r="AQ45">
        <v>0</v>
      </c>
      <c r="AR45">
        <v>7.6068659420289855</v>
      </c>
      <c r="AS45">
        <v>6.6231359104510155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627.47583484765153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87.25</v>
      </c>
      <c r="L46">
        <v>32.858471770067901</v>
      </c>
      <c r="M46">
        <v>0</v>
      </c>
      <c r="N46">
        <v>15.018552010026028</v>
      </c>
      <c r="O46">
        <v>26.16</v>
      </c>
      <c r="P46">
        <v>31.006342297711726</v>
      </c>
      <c r="Q46">
        <v>3.0025316455696203</v>
      </c>
      <c r="R46">
        <v>6</v>
      </c>
      <c r="S46">
        <v>3.8800000000000003</v>
      </c>
      <c r="T46">
        <v>0</v>
      </c>
      <c r="U46">
        <v>270.20999999999998</v>
      </c>
      <c r="V46">
        <v>2.8274481514878271</v>
      </c>
      <c r="W46">
        <v>4.7099999999999991</v>
      </c>
      <c r="X46">
        <v>13.562559939588446</v>
      </c>
      <c r="Y46">
        <v>0</v>
      </c>
      <c r="Z46">
        <v>1.6052799999999998</v>
      </c>
      <c r="AA46">
        <v>0</v>
      </c>
      <c r="AB46">
        <v>9.7231178918050229</v>
      </c>
      <c r="AC46">
        <v>7.1499034031580626</v>
      </c>
      <c r="AD46">
        <v>9.0350547715539502</v>
      </c>
      <c r="AE46">
        <v>12.000856582911029</v>
      </c>
      <c r="AF46">
        <v>0</v>
      </c>
      <c r="AG46">
        <v>0</v>
      </c>
      <c r="AH46">
        <v>37.649113481982369</v>
      </c>
      <c r="AI46">
        <v>3.9130262155458069</v>
      </c>
      <c r="AJ46">
        <v>0</v>
      </c>
      <c r="AK46">
        <v>12.771214162042487</v>
      </c>
      <c r="AL46">
        <v>19.531962994836491</v>
      </c>
      <c r="AM46">
        <v>0</v>
      </c>
      <c r="AN46">
        <v>0</v>
      </c>
      <c r="AO46">
        <v>1.3309600000000004</v>
      </c>
      <c r="AP46">
        <v>2.049437676884839</v>
      </c>
      <c r="AQ46">
        <v>0</v>
      </c>
      <c r="AR46">
        <v>7.6068659420289855</v>
      </c>
      <c r="AS46">
        <v>6.6231359104510155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627.47583484765153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87.25</v>
      </c>
      <c r="L47">
        <v>33.909999999999997</v>
      </c>
      <c r="M47">
        <v>0</v>
      </c>
      <c r="N47">
        <v>15.018152294255135</v>
      </c>
      <c r="O47">
        <v>26.16</v>
      </c>
      <c r="P47">
        <v>31.006342297711726</v>
      </c>
      <c r="Q47">
        <v>3.0025316455696203</v>
      </c>
      <c r="R47">
        <v>6</v>
      </c>
      <c r="S47">
        <v>3.8800000000000003</v>
      </c>
      <c r="T47">
        <v>0</v>
      </c>
      <c r="U47">
        <v>270.20999999999998</v>
      </c>
      <c r="V47">
        <v>2.8274481514878271</v>
      </c>
      <c r="W47">
        <v>4.7099999999999991</v>
      </c>
      <c r="X47">
        <v>13.562559456398642</v>
      </c>
      <c r="Y47">
        <v>0</v>
      </c>
      <c r="Z47">
        <v>1.6052799999999998</v>
      </c>
      <c r="AA47">
        <v>0</v>
      </c>
      <c r="AB47">
        <v>9.7231178918050229</v>
      </c>
      <c r="AC47">
        <v>7.1499034031580626</v>
      </c>
      <c r="AD47">
        <v>9.0350547715539502</v>
      </c>
      <c r="AE47">
        <v>12.000856582911029</v>
      </c>
      <c r="AF47">
        <v>0</v>
      </c>
      <c r="AG47">
        <v>0</v>
      </c>
      <c r="AH47">
        <v>37.649113481982369</v>
      </c>
      <c r="AI47">
        <v>3.9130262155458069</v>
      </c>
      <c r="AJ47">
        <v>0</v>
      </c>
      <c r="AK47">
        <v>12.771214162042487</v>
      </c>
      <c r="AL47">
        <v>19.531962994836491</v>
      </c>
      <c r="AM47">
        <v>0</v>
      </c>
      <c r="AN47">
        <v>0</v>
      </c>
      <c r="AO47">
        <v>1.5113000000000005</v>
      </c>
      <c r="AP47">
        <v>2.049437676884839</v>
      </c>
      <c r="AQ47">
        <v>0</v>
      </c>
      <c r="AR47">
        <v>7.6068659420289855</v>
      </c>
      <c r="AS47">
        <v>6.6231359104510155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628.70730287862284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87.25</v>
      </c>
      <c r="L48">
        <v>33.909999999999997</v>
      </c>
      <c r="M48">
        <v>0</v>
      </c>
      <c r="N48">
        <v>15.018152294255135</v>
      </c>
      <c r="O48">
        <v>26.16</v>
      </c>
      <c r="P48">
        <v>31.006342297711726</v>
      </c>
      <c r="Q48">
        <v>3.0025316455696203</v>
      </c>
      <c r="R48">
        <v>6</v>
      </c>
      <c r="S48">
        <v>3.8800000000000003</v>
      </c>
      <c r="T48">
        <v>0</v>
      </c>
      <c r="U48">
        <v>270.20999999999998</v>
      </c>
      <c r="V48">
        <v>2.8274481514878271</v>
      </c>
      <c r="W48">
        <v>4.7099999999999991</v>
      </c>
      <c r="X48">
        <v>13.562559456398642</v>
      </c>
      <c r="Y48">
        <v>0</v>
      </c>
      <c r="Z48">
        <v>1.6052799999999998</v>
      </c>
      <c r="AA48">
        <v>0</v>
      </c>
      <c r="AB48">
        <v>9.7231178918050229</v>
      </c>
      <c r="AC48">
        <v>7.1499034031580626</v>
      </c>
      <c r="AD48">
        <v>9.0350547715539502</v>
      </c>
      <c r="AE48">
        <v>12.000856582911029</v>
      </c>
      <c r="AF48">
        <v>0</v>
      </c>
      <c r="AG48">
        <v>0</v>
      </c>
      <c r="AH48">
        <v>37.649113481982369</v>
      </c>
      <c r="AI48">
        <v>3.9130262155458069</v>
      </c>
      <c r="AJ48">
        <v>0</v>
      </c>
      <c r="AK48">
        <v>12.771214162042487</v>
      </c>
      <c r="AL48">
        <v>19.531962994836491</v>
      </c>
      <c r="AM48">
        <v>0</v>
      </c>
      <c r="AN48">
        <v>0</v>
      </c>
      <c r="AO48">
        <v>1.5113000000000005</v>
      </c>
      <c r="AP48">
        <v>2.049437676884839</v>
      </c>
      <c r="AQ48">
        <v>0</v>
      </c>
      <c r="AR48">
        <v>7.6068659420289855</v>
      </c>
      <c r="AS48">
        <v>6.6231359104510155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628.70730287862284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87.710000000000008</v>
      </c>
      <c r="L49">
        <v>33.909999999999997</v>
      </c>
      <c r="M49">
        <v>0</v>
      </c>
      <c r="N49">
        <v>15.018145450055563</v>
      </c>
      <c r="O49">
        <v>26.159999999999993</v>
      </c>
      <c r="P49">
        <v>31.006342297711726</v>
      </c>
      <c r="Q49">
        <v>3.0025316455696203</v>
      </c>
      <c r="R49">
        <v>5.97</v>
      </c>
      <c r="S49">
        <v>3.89</v>
      </c>
      <c r="T49">
        <v>0</v>
      </c>
      <c r="U49">
        <v>270.20999999999998</v>
      </c>
      <c r="V49">
        <v>2.86</v>
      </c>
      <c r="W49">
        <v>4.7099999999999991</v>
      </c>
      <c r="X49">
        <v>13.68</v>
      </c>
      <c r="Y49">
        <v>0</v>
      </c>
      <c r="Z49">
        <v>1.6052799999999998</v>
      </c>
      <c r="AA49">
        <v>0</v>
      </c>
      <c r="AB49">
        <v>9.7231178918050229</v>
      </c>
      <c r="AC49">
        <v>7.1499034031580626</v>
      </c>
      <c r="AD49">
        <v>9.0350547715539502</v>
      </c>
      <c r="AE49">
        <v>12.000856582911029</v>
      </c>
      <c r="AF49">
        <v>0</v>
      </c>
      <c r="AG49">
        <v>0</v>
      </c>
      <c r="AH49">
        <v>37.649113481982369</v>
      </c>
      <c r="AI49">
        <v>3.9130262155458069</v>
      </c>
      <c r="AJ49">
        <v>0</v>
      </c>
      <c r="AK49">
        <v>12.771214162042487</v>
      </c>
      <c r="AL49">
        <v>19.531962994836491</v>
      </c>
      <c r="AM49">
        <v>0</v>
      </c>
      <c r="AN49">
        <v>0</v>
      </c>
      <c r="AO49">
        <v>1.5113000000000005</v>
      </c>
      <c r="AP49">
        <v>2.049437676884839</v>
      </c>
      <c r="AQ49">
        <v>0</v>
      </c>
      <c r="AR49">
        <v>7.6068659420289855</v>
      </c>
      <c r="AS49">
        <v>6.6231359104510155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629.29728842653685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87.710000000000008</v>
      </c>
      <c r="L50">
        <v>33.909999999999997</v>
      </c>
      <c r="M50">
        <v>0</v>
      </c>
      <c r="N50">
        <v>15.018145450055563</v>
      </c>
      <c r="O50">
        <v>26.159999999999993</v>
      </c>
      <c r="P50">
        <v>31.006342297711726</v>
      </c>
      <c r="Q50">
        <v>3.0025316455696203</v>
      </c>
      <c r="R50">
        <v>5.97</v>
      </c>
      <c r="S50">
        <v>3.89</v>
      </c>
      <c r="T50">
        <v>0</v>
      </c>
      <c r="U50">
        <v>270.20999999999998</v>
      </c>
      <c r="V50">
        <v>2.86</v>
      </c>
      <c r="W50">
        <v>4.7099999999999991</v>
      </c>
      <c r="X50">
        <v>13.68</v>
      </c>
      <c r="Y50">
        <v>0</v>
      </c>
      <c r="Z50">
        <v>1.6052799999999998</v>
      </c>
      <c r="AA50">
        <v>0</v>
      </c>
      <c r="AB50">
        <v>9.7231178918050229</v>
      </c>
      <c r="AC50">
        <v>7.1499034031580626</v>
      </c>
      <c r="AD50">
        <v>9.0350547715539502</v>
      </c>
      <c r="AE50">
        <v>12.000856582911029</v>
      </c>
      <c r="AF50">
        <v>0</v>
      </c>
      <c r="AG50">
        <v>0</v>
      </c>
      <c r="AH50">
        <v>37.649113481982369</v>
      </c>
      <c r="AI50">
        <v>3.9130262155458069</v>
      </c>
      <c r="AJ50">
        <v>0</v>
      </c>
      <c r="AK50">
        <v>12.771214162042487</v>
      </c>
      <c r="AL50">
        <v>19.531962994836491</v>
      </c>
      <c r="AM50">
        <v>0</v>
      </c>
      <c r="AN50">
        <v>0</v>
      </c>
      <c r="AO50">
        <v>1.5113000000000005</v>
      </c>
      <c r="AP50">
        <v>2.049437676884839</v>
      </c>
      <c r="AQ50">
        <v>0</v>
      </c>
      <c r="AR50">
        <v>7.6068659420289855</v>
      </c>
      <c r="AS50">
        <v>6.6231359104510155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629.29728842653685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87.710000000000008</v>
      </c>
      <c r="L51">
        <v>33.909999999999997</v>
      </c>
      <c r="M51">
        <v>0</v>
      </c>
      <c r="N51">
        <v>14.53</v>
      </c>
      <c r="O51">
        <v>25.33</v>
      </c>
      <c r="P51">
        <v>31.006342297711726</v>
      </c>
      <c r="Q51">
        <v>3.0025316455696203</v>
      </c>
      <c r="R51">
        <v>5.97</v>
      </c>
      <c r="S51">
        <v>3.89</v>
      </c>
      <c r="T51">
        <v>0</v>
      </c>
      <c r="U51">
        <v>270.20999999999998</v>
      </c>
      <c r="V51">
        <v>2.8274481514878271</v>
      </c>
      <c r="W51">
        <v>4.7099999999999991</v>
      </c>
      <c r="X51">
        <v>13.559999999999999</v>
      </c>
      <c r="Y51">
        <v>0</v>
      </c>
      <c r="Z51">
        <v>1.6052799999999998</v>
      </c>
      <c r="AA51">
        <v>0</v>
      </c>
      <c r="AB51">
        <v>9.7231178918050229</v>
      </c>
      <c r="AC51">
        <v>7.1499034031580626</v>
      </c>
      <c r="AD51">
        <v>9.0350547715539502</v>
      </c>
      <c r="AE51">
        <v>12.000856582911029</v>
      </c>
      <c r="AF51">
        <v>0</v>
      </c>
      <c r="AG51">
        <v>0</v>
      </c>
      <c r="AH51">
        <v>37.649113481982369</v>
      </c>
      <c r="AI51">
        <v>3.9130262155458069</v>
      </c>
      <c r="AJ51">
        <v>0</v>
      </c>
      <c r="AK51">
        <v>12.771214162042487</v>
      </c>
      <c r="AL51">
        <v>19.531962994836491</v>
      </c>
      <c r="AM51">
        <v>0</v>
      </c>
      <c r="AN51">
        <v>0</v>
      </c>
      <c r="AO51">
        <v>1.3614400000000004</v>
      </c>
      <c r="AP51">
        <v>2.049437676884839</v>
      </c>
      <c r="AQ51">
        <v>0</v>
      </c>
      <c r="AR51">
        <v>7.6068659420289855</v>
      </c>
      <c r="AS51">
        <v>5.9594347909330541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627.01303000845132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87.710000000000008</v>
      </c>
      <c r="L52">
        <v>33.909999999999997</v>
      </c>
      <c r="M52">
        <v>0</v>
      </c>
      <c r="N52">
        <v>14.53</v>
      </c>
      <c r="O52">
        <v>25.33</v>
      </c>
      <c r="P52">
        <v>31.006342297711726</v>
      </c>
      <c r="Q52">
        <v>3.0025316455696203</v>
      </c>
      <c r="R52">
        <v>5.97</v>
      </c>
      <c r="S52">
        <v>3.89</v>
      </c>
      <c r="T52">
        <v>0</v>
      </c>
      <c r="U52">
        <v>270.20999999999998</v>
      </c>
      <c r="V52">
        <v>2.8274481514878271</v>
      </c>
      <c r="W52">
        <v>4.7099999999999991</v>
      </c>
      <c r="X52">
        <v>13.559999999999999</v>
      </c>
      <c r="Y52">
        <v>0</v>
      </c>
      <c r="Z52">
        <v>1.6052799999999998</v>
      </c>
      <c r="AA52">
        <v>0</v>
      </c>
      <c r="AB52">
        <v>9.7231178918050229</v>
      </c>
      <c r="AC52">
        <v>7.1499034031580626</v>
      </c>
      <c r="AD52">
        <v>9.0350547715539502</v>
      </c>
      <c r="AE52">
        <v>12.000856582911029</v>
      </c>
      <c r="AF52">
        <v>0</v>
      </c>
      <c r="AG52">
        <v>0</v>
      </c>
      <c r="AH52">
        <v>37.649113481982369</v>
      </c>
      <c r="AI52">
        <v>3.9130262155458069</v>
      </c>
      <c r="AJ52">
        <v>0</v>
      </c>
      <c r="AK52">
        <v>12.771214162042487</v>
      </c>
      <c r="AL52">
        <v>19.531962994836491</v>
      </c>
      <c r="AM52">
        <v>0</v>
      </c>
      <c r="AN52">
        <v>0</v>
      </c>
      <c r="AO52">
        <v>1.3614400000000004</v>
      </c>
      <c r="AP52">
        <v>2.049437676884839</v>
      </c>
      <c r="AQ52">
        <v>0</v>
      </c>
      <c r="AR52">
        <v>7.6068659420289855</v>
      </c>
      <c r="AS52">
        <v>5.9594347909330541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627.01303000845132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87.710000000000008</v>
      </c>
      <c r="L53">
        <v>33.909999999999997</v>
      </c>
      <c r="M53">
        <v>0</v>
      </c>
      <c r="N53">
        <v>14.53</v>
      </c>
      <c r="O53">
        <v>25.33</v>
      </c>
      <c r="P53">
        <v>31.006342297711726</v>
      </c>
      <c r="Q53">
        <v>3.0025316455696203</v>
      </c>
      <c r="R53">
        <v>5.97</v>
      </c>
      <c r="S53">
        <v>3.89</v>
      </c>
      <c r="T53">
        <v>0</v>
      </c>
      <c r="U53">
        <v>270.20999999999998</v>
      </c>
      <c r="V53">
        <v>2.8274481514878271</v>
      </c>
      <c r="W53">
        <v>4.7099999999999991</v>
      </c>
      <c r="X53">
        <v>13.559999999999999</v>
      </c>
      <c r="Y53">
        <v>0</v>
      </c>
      <c r="Z53">
        <v>1.6052799999999998</v>
      </c>
      <c r="AA53">
        <v>0</v>
      </c>
      <c r="AB53">
        <v>9.7231178918050229</v>
      </c>
      <c r="AC53">
        <v>7.1499034031580626</v>
      </c>
      <c r="AD53">
        <v>9.0350547715539502</v>
      </c>
      <c r="AE53">
        <v>12.000856582911029</v>
      </c>
      <c r="AF53">
        <v>0</v>
      </c>
      <c r="AG53">
        <v>0</v>
      </c>
      <c r="AH53">
        <v>37.649113481982369</v>
      </c>
      <c r="AI53">
        <v>3.9130262155458069</v>
      </c>
      <c r="AJ53">
        <v>0</v>
      </c>
      <c r="AK53">
        <v>12.771214162042487</v>
      </c>
      <c r="AL53">
        <v>19.531962994836491</v>
      </c>
      <c r="AM53">
        <v>0</v>
      </c>
      <c r="AN53">
        <v>0</v>
      </c>
      <c r="AO53">
        <v>1.3614400000000004</v>
      </c>
      <c r="AP53">
        <v>2.049437676884839</v>
      </c>
      <c r="AQ53">
        <v>0</v>
      </c>
      <c r="AR53">
        <v>7.6068659420289855</v>
      </c>
      <c r="AS53">
        <v>5.9594347909330541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627.01303000845132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87.710000000000008</v>
      </c>
      <c r="L54">
        <v>33.909999999999997</v>
      </c>
      <c r="M54">
        <v>0</v>
      </c>
      <c r="N54">
        <v>14.53</v>
      </c>
      <c r="O54">
        <v>25.33</v>
      </c>
      <c r="P54">
        <v>31.006342297711726</v>
      </c>
      <c r="Q54">
        <v>3.0025316455696203</v>
      </c>
      <c r="R54">
        <v>5.97</v>
      </c>
      <c r="S54">
        <v>3.89</v>
      </c>
      <c r="T54">
        <v>0</v>
      </c>
      <c r="U54">
        <v>270.20999999999998</v>
      </c>
      <c r="V54">
        <v>2.8274481514878271</v>
      </c>
      <c r="W54">
        <v>4.7099999999999991</v>
      </c>
      <c r="X54">
        <v>13.559999999999999</v>
      </c>
      <c r="Y54">
        <v>0</v>
      </c>
      <c r="Z54">
        <v>1.6052799999999998</v>
      </c>
      <c r="AA54">
        <v>0</v>
      </c>
      <c r="AB54">
        <v>9.7231178918050229</v>
      </c>
      <c r="AC54">
        <v>7.1499034031580626</v>
      </c>
      <c r="AD54">
        <v>9.0350547715539502</v>
      </c>
      <c r="AE54">
        <v>12.000856582911029</v>
      </c>
      <c r="AF54">
        <v>0</v>
      </c>
      <c r="AG54">
        <v>0</v>
      </c>
      <c r="AH54">
        <v>37.649113481982369</v>
      </c>
      <c r="AI54">
        <v>3.9130262155458069</v>
      </c>
      <c r="AJ54">
        <v>0</v>
      </c>
      <c r="AK54">
        <v>12.771214162042487</v>
      </c>
      <c r="AL54">
        <v>19.531962994836491</v>
      </c>
      <c r="AM54">
        <v>0</v>
      </c>
      <c r="AN54">
        <v>0</v>
      </c>
      <c r="AO54">
        <v>1.3614400000000004</v>
      </c>
      <c r="AP54">
        <v>2.049437676884839</v>
      </c>
      <c r="AQ54">
        <v>0</v>
      </c>
      <c r="AR54">
        <v>7.6068659420289855</v>
      </c>
      <c r="AS54">
        <v>5.9594347909330541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627.01303000845132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87.710000000000008</v>
      </c>
      <c r="L55">
        <v>33.909999999999997</v>
      </c>
      <c r="M55">
        <v>0</v>
      </c>
      <c r="N55">
        <v>14.53</v>
      </c>
      <c r="O55">
        <v>25.33</v>
      </c>
      <c r="P55">
        <v>31.006342297711726</v>
      </c>
      <c r="Q55">
        <v>3.0025316455696203</v>
      </c>
      <c r="R55">
        <v>5.97</v>
      </c>
      <c r="S55">
        <v>3.89</v>
      </c>
      <c r="T55">
        <v>0</v>
      </c>
      <c r="U55">
        <v>248.52</v>
      </c>
      <c r="V55">
        <v>2.8274481514878271</v>
      </c>
      <c r="W55">
        <v>4.7099999999999991</v>
      </c>
      <c r="X55">
        <v>13.559999999999999</v>
      </c>
      <c r="Y55">
        <v>0</v>
      </c>
      <c r="Z55">
        <v>1.6052799999999998</v>
      </c>
      <c r="AA55">
        <v>0</v>
      </c>
      <c r="AB55">
        <v>9.7231178918050229</v>
      </c>
      <c r="AC55">
        <v>7.1499034031580626</v>
      </c>
      <c r="AD55">
        <v>9.0350547715539502</v>
      </c>
      <c r="AE55">
        <v>12.000856582911029</v>
      </c>
      <c r="AF55">
        <v>0</v>
      </c>
      <c r="AG55">
        <v>0</v>
      </c>
      <c r="AH55">
        <v>37.649113481982369</v>
      </c>
      <c r="AI55">
        <v>3.9130262155458069</v>
      </c>
      <c r="AJ55">
        <v>0</v>
      </c>
      <c r="AK55">
        <v>12.771214162042487</v>
      </c>
      <c r="AL55">
        <v>19.531962994836491</v>
      </c>
      <c r="AM55">
        <v>0</v>
      </c>
      <c r="AN55">
        <v>0</v>
      </c>
      <c r="AO55">
        <v>1.3614400000000004</v>
      </c>
      <c r="AP55">
        <v>2.049437676884839</v>
      </c>
      <c r="AQ55">
        <v>0</v>
      </c>
      <c r="AR55">
        <v>7.6068659420289855</v>
      </c>
      <c r="AS55">
        <v>5.9594347909330541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605.32303000845138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87.710000000000008</v>
      </c>
      <c r="L56">
        <v>33.909999999999997</v>
      </c>
      <c r="M56">
        <v>0</v>
      </c>
      <c r="N56">
        <v>14.53</v>
      </c>
      <c r="O56">
        <v>25.33</v>
      </c>
      <c r="P56">
        <v>31.006342297711726</v>
      </c>
      <c r="Q56">
        <v>3.0025316455696203</v>
      </c>
      <c r="R56">
        <v>5.97</v>
      </c>
      <c r="S56">
        <v>3.89</v>
      </c>
      <c r="T56">
        <v>0</v>
      </c>
      <c r="U56">
        <v>213.15344082712784</v>
      </c>
      <c r="V56">
        <v>2.8274481514878271</v>
      </c>
      <c r="W56">
        <v>4.7099999999999991</v>
      </c>
      <c r="X56">
        <v>13.559999999999999</v>
      </c>
      <c r="Y56">
        <v>0</v>
      </c>
      <c r="Z56">
        <v>1.6052799999999998</v>
      </c>
      <c r="AA56">
        <v>0</v>
      </c>
      <c r="AB56">
        <v>9.7231178918050229</v>
      </c>
      <c r="AC56">
        <v>7.1499034031580626</v>
      </c>
      <c r="AD56">
        <v>9.0350547715539502</v>
      </c>
      <c r="AE56">
        <v>12.000856582911029</v>
      </c>
      <c r="AF56">
        <v>0</v>
      </c>
      <c r="AG56">
        <v>0</v>
      </c>
      <c r="AH56">
        <v>37.649113481982369</v>
      </c>
      <c r="AI56">
        <v>3.9130262155458069</v>
      </c>
      <c r="AJ56">
        <v>0</v>
      </c>
      <c r="AK56">
        <v>12.771214162042487</v>
      </c>
      <c r="AL56">
        <v>19.531962994836491</v>
      </c>
      <c r="AM56">
        <v>0</v>
      </c>
      <c r="AN56">
        <v>0</v>
      </c>
      <c r="AO56">
        <v>1.3614400000000004</v>
      </c>
      <c r="AP56">
        <v>2.049437676884839</v>
      </c>
      <c r="AQ56">
        <v>0</v>
      </c>
      <c r="AR56">
        <v>7.6068659420289855</v>
      </c>
      <c r="AS56">
        <v>5.9594347909330541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569.95647083557913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87.710000000000008</v>
      </c>
      <c r="L57">
        <v>33.909999999999997</v>
      </c>
      <c r="M57">
        <v>0</v>
      </c>
      <c r="N57">
        <v>14.53</v>
      </c>
      <c r="O57">
        <v>25.19</v>
      </c>
      <c r="P57">
        <v>31.01</v>
      </c>
      <c r="Q57">
        <v>3.0025316455696203</v>
      </c>
      <c r="R57">
        <v>5.97</v>
      </c>
      <c r="S57">
        <v>3.89</v>
      </c>
      <c r="T57">
        <v>0</v>
      </c>
      <c r="U57">
        <v>213.15344082712784</v>
      </c>
      <c r="V57">
        <v>2.8274481514878271</v>
      </c>
      <c r="W57">
        <v>4.7099999999999991</v>
      </c>
      <c r="X57">
        <v>13.559999999999999</v>
      </c>
      <c r="Y57">
        <v>0</v>
      </c>
      <c r="Z57">
        <v>1.6052799999999998</v>
      </c>
      <c r="AA57">
        <v>0</v>
      </c>
      <c r="AB57">
        <v>9.7231178918050229</v>
      </c>
      <c r="AC57">
        <v>7.1499034031580626</v>
      </c>
      <c r="AD57">
        <v>9.0350547715539502</v>
      </c>
      <c r="AE57">
        <v>12.000856582911029</v>
      </c>
      <c r="AF57">
        <v>0</v>
      </c>
      <c r="AG57">
        <v>0</v>
      </c>
      <c r="AH57">
        <v>37.649113481982369</v>
      </c>
      <c r="AI57">
        <v>3.9130262155458069</v>
      </c>
      <c r="AJ57">
        <v>0</v>
      </c>
      <c r="AK57">
        <v>12.771214162042487</v>
      </c>
      <c r="AL57">
        <v>19.531962994836491</v>
      </c>
      <c r="AM57">
        <v>0</v>
      </c>
      <c r="AN57">
        <v>0</v>
      </c>
      <c r="AO57">
        <v>1.0490200000000001</v>
      </c>
      <c r="AP57">
        <v>2.049437676884839</v>
      </c>
      <c r="AQ57">
        <v>0</v>
      </c>
      <c r="AR57">
        <v>7.6068659420289855</v>
      </c>
      <c r="AS57">
        <v>5.9594347909330541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569.50770853786742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87.710000000000008</v>
      </c>
      <c r="L58">
        <v>33.909999999999997</v>
      </c>
      <c r="M58">
        <v>0</v>
      </c>
      <c r="N58">
        <v>14.53</v>
      </c>
      <c r="O58">
        <v>25.19</v>
      </c>
      <c r="P58">
        <v>31.01</v>
      </c>
      <c r="Q58">
        <v>3.0025316455696203</v>
      </c>
      <c r="R58">
        <v>5.97</v>
      </c>
      <c r="S58">
        <v>3.89</v>
      </c>
      <c r="T58">
        <v>0</v>
      </c>
      <c r="U58">
        <v>203.46354657616794</v>
      </c>
      <c r="V58">
        <v>2.8274481514878271</v>
      </c>
      <c r="W58">
        <v>4.55</v>
      </c>
      <c r="X58">
        <v>13.56</v>
      </c>
      <c r="Y58">
        <v>0</v>
      </c>
      <c r="Z58">
        <v>1.6052799999999998</v>
      </c>
      <c r="AA58">
        <v>0</v>
      </c>
      <c r="AB58">
        <v>9.7231178918050229</v>
      </c>
      <c r="AC58">
        <v>7.1499034031580626</v>
      </c>
      <c r="AD58">
        <v>9.0350547715539502</v>
      </c>
      <c r="AE58">
        <v>12.000856582911029</v>
      </c>
      <c r="AF58">
        <v>0</v>
      </c>
      <c r="AG58">
        <v>0</v>
      </c>
      <c r="AH58">
        <v>37.649113481982369</v>
      </c>
      <c r="AI58">
        <v>3.9130262155458069</v>
      </c>
      <c r="AJ58">
        <v>0</v>
      </c>
      <c r="AK58">
        <v>12.771214162042487</v>
      </c>
      <c r="AL58">
        <v>19.531962994836491</v>
      </c>
      <c r="AM58">
        <v>0</v>
      </c>
      <c r="AN58">
        <v>0</v>
      </c>
      <c r="AO58">
        <v>1.0490200000000001</v>
      </c>
      <c r="AP58">
        <v>2.049437676884839</v>
      </c>
      <c r="AQ58">
        <v>0</v>
      </c>
      <c r="AR58">
        <v>7.6068659420289855</v>
      </c>
      <c r="AS58">
        <v>5.9594347909330541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559.65781428690752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87.710000000000008</v>
      </c>
      <c r="L59">
        <v>33.909999999999997</v>
      </c>
      <c r="M59">
        <v>0</v>
      </c>
      <c r="N59">
        <v>14.53</v>
      </c>
      <c r="O59">
        <v>24.54</v>
      </c>
      <c r="P59">
        <v>30.036415702183508</v>
      </c>
      <c r="Q59">
        <v>3.0025316455696203</v>
      </c>
      <c r="R59">
        <v>5.97</v>
      </c>
      <c r="S59">
        <v>3.89</v>
      </c>
      <c r="T59">
        <v>0</v>
      </c>
      <c r="U59">
        <v>236.49</v>
      </c>
      <c r="V59">
        <v>2.8274481514878271</v>
      </c>
      <c r="W59">
        <v>4.8499999999999996</v>
      </c>
      <c r="X59">
        <v>13.56</v>
      </c>
      <c r="Y59">
        <v>0</v>
      </c>
      <c r="Z59">
        <v>1.6052799999999998</v>
      </c>
      <c r="AA59">
        <v>3.4567358180965782</v>
      </c>
      <c r="AB59">
        <v>9.7231178918050229</v>
      </c>
      <c r="AC59">
        <v>7.1499034031580626</v>
      </c>
      <c r="AD59">
        <v>9.0350547715539502</v>
      </c>
      <c r="AE59">
        <v>12.000856582911029</v>
      </c>
      <c r="AF59">
        <v>0</v>
      </c>
      <c r="AG59">
        <v>0</v>
      </c>
      <c r="AH59">
        <v>37.649113481982369</v>
      </c>
      <c r="AI59">
        <v>0.78214515772226578</v>
      </c>
      <c r="AJ59">
        <v>0</v>
      </c>
      <c r="AK59">
        <v>12.771214162042487</v>
      </c>
      <c r="AL59">
        <v>19.531962994836491</v>
      </c>
      <c r="AM59">
        <v>1.1460802312665566</v>
      </c>
      <c r="AN59">
        <v>0</v>
      </c>
      <c r="AO59">
        <v>1.0490200000000001</v>
      </c>
      <c r="AP59">
        <v>2.049437676884839</v>
      </c>
      <c r="AQ59">
        <v>0</v>
      </c>
      <c r="AR59">
        <v>8.6939239130434771</v>
      </c>
      <c r="AS59">
        <v>5.9594347909330541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593.91967637547725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87.710000000000008</v>
      </c>
      <c r="L60">
        <v>33.909999999999997</v>
      </c>
      <c r="M60">
        <v>0</v>
      </c>
      <c r="N60">
        <v>14.53</v>
      </c>
      <c r="O60">
        <v>24.54</v>
      </c>
      <c r="P60">
        <v>30.036415702183508</v>
      </c>
      <c r="Q60">
        <v>3.0025316455696203</v>
      </c>
      <c r="R60">
        <v>5.97</v>
      </c>
      <c r="S60">
        <v>3.89</v>
      </c>
      <c r="T60">
        <v>0</v>
      </c>
      <c r="U60">
        <v>266.54000000000002</v>
      </c>
      <c r="V60">
        <v>2.8274481514878271</v>
      </c>
      <c r="W60">
        <v>4.8499999999999996</v>
      </c>
      <c r="X60">
        <v>13.56</v>
      </c>
      <c r="Y60">
        <v>0</v>
      </c>
      <c r="Z60">
        <v>1.6052799999999998</v>
      </c>
      <c r="AA60">
        <v>3.4567358180965782</v>
      </c>
      <c r="AB60">
        <v>9.7231178918050229</v>
      </c>
      <c r="AC60">
        <v>7.1499034031580626</v>
      </c>
      <c r="AD60">
        <v>9.0350547715539502</v>
      </c>
      <c r="AE60">
        <v>12.000856582911029</v>
      </c>
      <c r="AF60">
        <v>0</v>
      </c>
      <c r="AG60">
        <v>0</v>
      </c>
      <c r="AH60">
        <v>37.649113481982369</v>
      </c>
      <c r="AI60">
        <v>0.78214515772226578</v>
      </c>
      <c r="AJ60">
        <v>0</v>
      </c>
      <c r="AK60">
        <v>12.771214162042487</v>
      </c>
      <c r="AL60">
        <v>19.531962994836491</v>
      </c>
      <c r="AM60">
        <v>1.1460802312665566</v>
      </c>
      <c r="AN60">
        <v>0</v>
      </c>
      <c r="AO60">
        <v>1.0490200000000001</v>
      </c>
      <c r="AP60">
        <v>2.049437676884839</v>
      </c>
      <c r="AQ60">
        <v>0</v>
      </c>
      <c r="AR60">
        <v>8.6939239130434771</v>
      </c>
      <c r="AS60">
        <v>5.9594347909330541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623.96967637547732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87.647602636689371</v>
      </c>
      <c r="L61">
        <v>33.909999999999997</v>
      </c>
      <c r="M61">
        <v>0</v>
      </c>
      <c r="N61">
        <v>14.53</v>
      </c>
      <c r="O61">
        <v>24.54</v>
      </c>
      <c r="P61">
        <v>30.036415702183508</v>
      </c>
      <c r="Q61">
        <v>3.0025316455696203</v>
      </c>
      <c r="R61">
        <v>6</v>
      </c>
      <c r="S61">
        <v>3.9899999999999998</v>
      </c>
      <c r="T61">
        <v>0</v>
      </c>
      <c r="U61">
        <v>270.21292691864727</v>
      </c>
      <c r="V61">
        <v>5.1199999999999992</v>
      </c>
      <c r="W61">
        <v>4.8499999999999996</v>
      </c>
      <c r="X61">
        <v>13.562048647832</v>
      </c>
      <c r="Y61">
        <v>0</v>
      </c>
      <c r="Z61">
        <v>1.6052799999999998</v>
      </c>
      <c r="AA61">
        <v>6.9160114861697162</v>
      </c>
      <c r="AB61">
        <v>9.7231178918050229</v>
      </c>
      <c r="AC61">
        <v>7.1499034031580626</v>
      </c>
      <c r="AD61">
        <v>9.0350547715539502</v>
      </c>
      <c r="AE61">
        <v>12.000856582911029</v>
      </c>
      <c r="AF61">
        <v>0</v>
      </c>
      <c r="AG61">
        <v>0</v>
      </c>
      <c r="AH61">
        <v>37.649113481982369</v>
      </c>
      <c r="AI61">
        <v>3.4460395478469241</v>
      </c>
      <c r="AJ61">
        <v>0</v>
      </c>
      <c r="AK61">
        <v>12.771214162042487</v>
      </c>
      <c r="AL61">
        <v>19.531962994836491</v>
      </c>
      <c r="AM61">
        <v>2.2967817537882205</v>
      </c>
      <c r="AN61">
        <v>0</v>
      </c>
      <c r="AO61">
        <v>2.2428200000000005</v>
      </c>
      <c r="AP61">
        <v>2.049437676884839</v>
      </c>
      <c r="AQ61">
        <v>0</v>
      </c>
      <c r="AR61">
        <v>8.6939239130434771</v>
      </c>
      <c r="AS61">
        <v>4.9650393853834949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637.47808260232796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87.647602636689371</v>
      </c>
      <c r="L62">
        <v>33.909999999999997</v>
      </c>
      <c r="M62">
        <v>0</v>
      </c>
      <c r="N62">
        <v>14.53</v>
      </c>
      <c r="O62">
        <v>24.22</v>
      </c>
      <c r="P62">
        <v>30.036415702183508</v>
      </c>
      <c r="Q62">
        <v>3.0025316455696203</v>
      </c>
      <c r="R62">
        <v>6</v>
      </c>
      <c r="S62">
        <v>3.9899999999999998</v>
      </c>
      <c r="T62">
        <v>0</v>
      </c>
      <c r="U62">
        <v>270.21292691864727</v>
      </c>
      <c r="V62">
        <v>5.1199999999999992</v>
      </c>
      <c r="W62">
        <v>4.8499999999999996</v>
      </c>
      <c r="X62">
        <v>13.562048647832</v>
      </c>
      <c r="Y62">
        <v>0</v>
      </c>
      <c r="Z62">
        <v>1.6052799999999998</v>
      </c>
      <c r="AA62">
        <v>6.9160114861697162</v>
      </c>
      <c r="AB62">
        <v>9.7231178918050229</v>
      </c>
      <c r="AC62">
        <v>7.1499034031580626</v>
      </c>
      <c r="AD62">
        <v>9.0350547715539502</v>
      </c>
      <c r="AE62">
        <v>12.000856582911029</v>
      </c>
      <c r="AF62">
        <v>0</v>
      </c>
      <c r="AG62">
        <v>0</v>
      </c>
      <c r="AH62">
        <v>37.649113481982369</v>
      </c>
      <c r="AI62">
        <v>3.4460395478469241</v>
      </c>
      <c r="AJ62">
        <v>0</v>
      </c>
      <c r="AK62">
        <v>12.771214162042487</v>
      </c>
      <c r="AL62">
        <v>19.531962994836491</v>
      </c>
      <c r="AM62">
        <v>2.2967817537882205</v>
      </c>
      <c r="AN62">
        <v>0</v>
      </c>
      <c r="AO62">
        <v>2.2428200000000005</v>
      </c>
      <c r="AP62">
        <v>2.049437676884839</v>
      </c>
      <c r="AQ62">
        <v>0</v>
      </c>
      <c r="AR62">
        <v>8.6939239130434771</v>
      </c>
      <c r="AS62">
        <v>4.9650393853834949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637.15808260232802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87.647602636689371</v>
      </c>
      <c r="L63">
        <v>33.909999999999997</v>
      </c>
      <c r="M63">
        <v>0</v>
      </c>
      <c r="N63">
        <v>14.53</v>
      </c>
      <c r="O63">
        <v>24.22</v>
      </c>
      <c r="P63">
        <v>28.150000000000002</v>
      </c>
      <c r="Q63">
        <v>3.0025316455696203</v>
      </c>
      <c r="R63">
        <v>6</v>
      </c>
      <c r="S63">
        <v>3.9899999999999998</v>
      </c>
      <c r="T63">
        <v>0</v>
      </c>
      <c r="U63">
        <v>270.21292691864727</v>
      </c>
      <c r="V63">
        <v>5.1199999999999992</v>
      </c>
      <c r="W63">
        <v>4.8499999999999996</v>
      </c>
      <c r="X63">
        <v>13.562048647832</v>
      </c>
      <c r="Y63">
        <v>0</v>
      </c>
      <c r="Z63">
        <v>1.6052799999999998</v>
      </c>
      <c r="AA63">
        <v>6.9160114861697162</v>
      </c>
      <c r="AB63">
        <v>9.7231178918050229</v>
      </c>
      <c r="AC63">
        <v>7.1499034031580626</v>
      </c>
      <c r="AD63">
        <v>9.0350547715539502</v>
      </c>
      <c r="AE63">
        <v>12.000856582911029</v>
      </c>
      <c r="AF63">
        <v>0</v>
      </c>
      <c r="AG63">
        <v>0</v>
      </c>
      <c r="AH63">
        <v>37.649113481982369</v>
      </c>
      <c r="AI63">
        <v>3.4460395478469241</v>
      </c>
      <c r="AJ63">
        <v>0</v>
      </c>
      <c r="AK63">
        <v>12.771214162042487</v>
      </c>
      <c r="AL63">
        <v>19.531962994836491</v>
      </c>
      <c r="AM63">
        <v>2.4608375933445221</v>
      </c>
      <c r="AN63">
        <v>0</v>
      </c>
      <c r="AO63">
        <v>2.2428200000000005</v>
      </c>
      <c r="AP63">
        <v>2.049437676884839</v>
      </c>
      <c r="AQ63">
        <v>0</v>
      </c>
      <c r="AR63">
        <v>11.139804347826086</v>
      </c>
      <c r="AS63">
        <v>4.9650393853834949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637.88160317448342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87.647602636689371</v>
      </c>
      <c r="L64">
        <v>33.909999999999997</v>
      </c>
      <c r="M64">
        <v>0</v>
      </c>
      <c r="N64">
        <v>14.53</v>
      </c>
      <c r="O64">
        <v>24.22</v>
      </c>
      <c r="P64">
        <v>30.04</v>
      </c>
      <c r="Q64">
        <v>3.0025316455696203</v>
      </c>
      <c r="R64">
        <v>6</v>
      </c>
      <c r="S64">
        <v>3.9899999999999998</v>
      </c>
      <c r="T64">
        <v>0</v>
      </c>
      <c r="U64">
        <v>270.21292691864727</v>
      </c>
      <c r="V64">
        <v>5.12</v>
      </c>
      <c r="W64">
        <v>4.8416712707182317</v>
      </c>
      <c r="X64">
        <v>13.561594918842625</v>
      </c>
      <c r="Y64">
        <v>0</v>
      </c>
      <c r="Z64">
        <v>1.6052799999999998</v>
      </c>
      <c r="AA64">
        <v>6.9160114861697162</v>
      </c>
      <c r="AB64">
        <v>9.7231178918050229</v>
      </c>
      <c r="AC64">
        <v>7.1499034031580626</v>
      </c>
      <c r="AD64">
        <v>9.0350547715539502</v>
      </c>
      <c r="AE64">
        <v>12.000856582911029</v>
      </c>
      <c r="AF64">
        <v>0</v>
      </c>
      <c r="AG64">
        <v>0</v>
      </c>
      <c r="AH64">
        <v>37.649113481982369</v>
      </c>
      <c r="AI64">
        <v>3.4460395478469241</v>
      </c>
      <c r="AJ64">
        <v>0</v>
      </c>
      <c r="AK64">
        <v>12.771214162042487</v>
      </c>
      <c r="AL64">
        <v>19.531962994836491</v>
      </c>
      <c r="AM64">
        <v>2.5925443941150741</v>
      </c>
      <c r="AN64">
        <v>0</v>
      </c>
      <c r="AO64">
        <v>2.2428200000000005</v>
      </c>
      <c r="AP64">
        <v>2.049437676884839</v>
      </c>
      <c r="AQ64">
        <v>0</v>
      </c>
      <c r="AR64">
        <v>11.139804347826086</v>
      </c>
      <c r="AS64">
        <v>4.9650393853834949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639.89452751698275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87.647602636689371</v>
      </c>
      <c r="L65">
        <v>33.909999999999997</v>
      </c>
      <c r="M65">
        <v>0</v>
      </c>
      <c r="N65">
        <v>14.53</v>
      </c>
      <c r="O65">
        <v>24.22</v>
      </c>
      <c r="P65">
        <v>30.04</v>
      </c>
      <c r="Q65">
        <v>3.0025316455696203</v>
      </c>
      <c r="R65">
        <v>6</v>
      </c>
      <c r="S65">
        <v>3.9899999999999998</v>
      </c>
      <c r="T65">
        <v>0</v>
      </c>
      <c r="U65">
        <v>270.21292691864727</v>
      </c>
      <c r="V65">
        <v>5.12</v>
      </c>
      <c r="W65">
        <v>4.8416712707182317</v>
      </c>
      <c r="X65">
        <v>13.561594918842625</v>
      </c>
      <c r="Y65">
        <v>0</v>
      </c>
      <c r="Z65">
        <v>1.6052799999999998</v>
      </c>
      <c r="AA65">
        <v>6.9160114861697162</v>
      </c>
      <c r="AB65">
        <v>9.7231178918050229</v>
      </c>
      <c r="AC65">
        <v>4.7643017850515923</v>
      </c>
      <c r="AD65">
        <v>9.0350547715539502</v>
      </c>
      <c r="AE65">
        <v>12.000856582911029</v>
      </c>
      <c r="AF65">
        <v>0</v>
      </c>
      <c r="AG65">
        <v>0</v>
      </c>
      <c r="AH65">
        <v>37.649113481982369</v>
      </c>
      <c r="AI65">
        <v>3.4460395478469241</v>
      </c>
      <c r="AJ65">
        <v>0</v>
      </c>
      <c r="AK65">
        <v>12.771214162042487</v>
      </c>
      <c r="AL65">
        <v>19.531962994836491</v>
      </c>
      <c r="AM65">
        <v>2.5925443941150741</v>
      </c>
      <c r="AN65">
        <v>0</v>
      </c>
      <c r="AO65">
        <v>2.2428200000000005</v>
      </c>
      <c r="AP65">
        <v>2.049437676884839</v>
      </c>
      <c r="AQ65">
        <v>0</v>
      </c>
      <c r="AR65">
        <v>8.6939239130434771</v>
      </c>
      <c r="AS65">
        <v>5.9594347909330541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636.05744086964319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87.647602636689371</v>
      </c>
      <c r="L66">
        <v>33.909999999999997</v>
      </c>
      <c r="M66">
        <v>0</v>
      </c>
      <c r="N66">
        <v>14.53</v>
      </c>
      <c r="O66">
        <v>24.22</v>
      </c>
      <c r="P66">
        <v>30.04</v>
      </c>
      <c r="Q66">
        <v>3.0025316455696203</v>
      </c>
      <c r="R66">
        <v>6</v>
      </c>
      <c r="S66">
        <v>3.9899999999999998</v>
      </c>
      <c r="T66">
        <v>0</v>
      </c>
      <c r="U66">
        <v>270.21292691864727</v>
      </c>
      <c r="V66">
        <v>5.12</v>
      </c>
      <c r="W66">
        <v>4.8416712707182317</v>
      </c>
      <c r="X66">
        <v>13.561594918842625</v>
      </c>
      <c r="Y66">
        <v>0</v>
      </c>
      <c r="Z66">
        <v>1.6052799999999998</v>
      </c>
      <c r="AA66">
        <v>6.9160114861697162</v>
      </c>
      <c r="AB66">
        <v>9.7231178918050229</v>
      </c>
      <c r="AC66">
        <v>4.7643017850515923</v>
      </c>
      <c r="AD66">
        <v>9.0350547715539502</v>
      </c>
      <c r="AE66">
        <v>12.000856582911029</v>
      </c>
      <c r="AF66">
        <v>0</v>
      </c>
      <c r="AG66">
        <v>0</v>
      </c>
      <c r="AH66">
        <v>37.649113481982369</v>
      </c>
      <c r="AI66">
        <v>3.4460395478469241</v>
      </c>
      <c r="AJ66">
        <v>0</v>
      </c>
      <c r="AK66">
        <v>12.771214162042487</v>
      </c>
      <c r="AL66">
        <v>19.531962994836491</v>
      </c>
      <c r="AM66">
        <v>2.5925443941150741</v>
      </c>
      <c r="AN66">
        <v>0</v>
      </c>
      <c r="AO66">
        <v>2.2047200000000005</v>
      </c>
      <c r="AP66">
        <v>2.049437676884839</v>
      </c>
      <c r="AQ66">
        <v>0</v>
      </c>
      <c r="AR66">
        <v>8.6939239130434771</v>
      </c>
      <c r="AS66">
        <v>5.9594347909330541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636.01934086964309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87.647602636689371</v>
      </c>
      <c r="L67">
        <v>33.909999999999997</v>
      </c>
      <c r="M67">
        <v>0</v>
      </c>
      <c r="N67">
        <v>29.217522258967186</v>
      </c>
      <c r="O67">
        <v>49.059999999999995</v>
      </c>
      <c r="P67">
        <v>59.07</v>
      </c>
      <c r="Q67">
        <v>3.0025316455696203</v>
      </c>
      <c r="R67">
        <v>5.97</v>
      </c>
      <c r="S67">
        <v>3.89</v>
      </c>
      <c r="T67">
        <v>0</v>
      </c>
      <c r="U67">
        <v>270.21292691864727</v>
      </c>
      <c r="V67">
        <v>5.12</v>
      </c>
      <c r="W67">
        <v>8.0299999999999994</v>
      </c>
      <c r="X67">
        <v>23.812539733333335</v>
      </c>
      <c r="Y67">
        <v>0</v>
      </c>
      <c r="Z67">
        <v>1.6052799999999998</v>
      </c>
      <c r="AA67">
        <v>6.9160114861697162</v>
      </c>
      <c r="AB67">
        <v>6.8906129597385721</v>
      </c>
      <c r="AC67">
        <v>4.7643017850515923</v>
      </c>
      <c r="AD67">
        <v>9.0350547715539502</v>
      </c>
      <c r="AE67">
        <v>12.000856582911029</v>
      </c>
      <c r="AF67">
        <v>0</v>
      </c>
      <c r="AG67">
        <v>0</v>
      </c>
      <c r="AH67">
        <v>37.649113481982369</v>
      </c>
      <c r="AI67">
        <v>3.4460395478469241</v>
      </c>
      <c r="AJ67">
        <v>0</v>
      </c>
      <c r="AK67">
        <v>12.771214162042487</v>
      </c>
      <c r="AL67">
        <v>19.531962994836491</v>
      </c>
      <c r="AM67">
        <v>2.5925443941150741</v>
      </c>
      <c r="AN67">
        <v>0</v>
      </c>
      <c r="AO67">
        <v>2.2047200000000005</v>
      </c>
      <c r="AP67">
        <v>2.049437676884839</v>
      </c>
      <c r="AQ67">
        <v>0</v>
      </c>
      <c r="AR67">
        <v>8.6939239130434771</v>
      </c>
      <c r="AS67">
        <v>6.6231359104510155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715.71733285983419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87.647602636689371</v>
      </c>
      <c r="L68">
        <v>33.909999999999997</v>
      </c>
      <c r="M68">
        <v>0</v>
      </c>
      <c r="N68">
        <v>29.217522258967186</v>
      </c>
      <c r="O68">
        <v>49.059999999999995</v>
      </c>
      <c r="P68">
        <v>59.07</v>
      </c>
      <c r="Q68">
        <v>3.0025316455696203</v>
      </c>
      <c r="R68">
        <v>5.97</v>
      </c>
      <c r="S68">
        <v>3.89</v>
      </c>
      <c r="T68">
        <v>0</v>
      </c>
      <c r="U68">
        <v>270.21292691864727</v>
      </c>
      <c r="V68">
        <v>5.12</v>
      </c>
      <c r="W68">
        <v>8.2200000000000006</v>
      </c>
      <c r="X68">
        <v>24.332539931099276</v>
      </c>
      <c r="Y68">
        <v>0</v>
      </c>
      <c r="Z68">
        <v>1.6052799999999998</v>
      </c>
      <c r="AA68">
        <v>10.372747304266294</v>
      </c>
      <c r="AB68">
        <v>6.8906129597385721</v>
      </c>
      <c r="AC68">
        <v>4.7643017850515923</v>
      </c>
      <c r="AD68">
        <v>9.0350547715539502</v>
      </c>
      <c r="AE68">
        <v>12.000856582911029</v>
      </c>
      <c r="AF68">
        <v>0</v>
      </c>
      <c r="AG68">
        <v>0</v>
      </c>
      <c r="AH68">
        <v>37.649113481982369</v>
      </c>
      <c r="AI68">
        <v>3.4460395478469241</v>
      </c>
      <c r="AJ68">
        <v>0</v>
      </c>
      <c r="AK68">
        <v>12.771214162042487</v>
      </c>
      <c r="AL68">
        <v>19.531962994836491</v>
      </c>
      <c r="AM68">
        <v>2.5925443941150741</v>
      </c>
      <c r="AN68">
        <v>0</v>
      </c>
      <c r="AO68">
        <v>2.2047200000000005</v>
      </c>
      <c r="AP68">
        <v>2.049437676884839</v>
      </c>
      <c r="AQ68">
        <v>0</v>
      </c>
      <c r="AR68">
        <v>8.6939239130434771</v>
      </c>
      <c r="AS68">
        <v>6.6231359104510155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719.88406887569681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87.647602636689371</v>
      </c>
      <c r="L69">
        <v>33.909999999999997</v>
      </c>
      <c r="M69">
        <v>0</v>
      </c>
      <c r="N69">
        <v>29.217522258967186</v>
      </c>
      <c r="O69">
        <v>49.059999999999995</v>
      </c>
      <c r="P69">
        <v>59.07</v>
      </c>
      <c r="Q69">
        <v>3.0025316455696203</v>
      </c>
      <c r="R69">
        <v>5.97</v>
      </c>
      <c r="S69">
        <v>3.89</v>
      </c>
      <c r="T69">
        <v>0</v>
      </c>
      <c r="U69">
        <v>270.21292691864727</v>
      </c>
      <c r="V69">
        <v>5.28</v>
      </c>
      <c r="W69">
        <v>8.2200000000000006</v>
      </c>
      <c r="X69">
        <v>25.113027174668098</v>
      </c>
      <c r="Y69">
        <v>0</v>
      </c>
      <c r="Z69">
        <v>1.6052799999999998</v>
      </c>
      <c r="AA69">
        <v>10.372747304266294</v>
      </c>
      <c r="AB69">
        <v>6.8906129597385721</v>
      </c>
      <c r="AC69">
        <v>4.7643017850515923</v>
      </c>
      <c r="AD69">
        <v>9.0350547715539502</v>
      </c>
      <c r="AE69">
        <v>12.000856582911029</v>
      </c>
      <c r="AF69">
        <v>0</v>
      </c>
      <c r="AG69">
        <v>0</v>
      </c>
      <c r="AH69">
        <v>37.649113481982369</v>
      </c>
      <c r="AI69">
        <v>3.9130262155458069</v>
      </c>
      <c r="AJ69">
        <v>0</v>
      </c>
      <c r="AK69">
        <v>12.771214162042487</v>
      </c>
      <c r="AL69">
        <v>19.585294320137699</v>
      </c>
      <c r="AM69">
        <v>2.5925443941150741</v>
      </c>
      <c r="AN69">
        <v>0</v>
      </c>
      <c r="AO69">
        <v>2.1717000000000009</v>
      </c>
      <c r="AP69">
        <v>2.049437676884839</v>
      </c>
      <c r="AQ69">
        <v>0</v>
      </c>
      <c r="AR69">
        <v>7.6068659420289855</v>
      </c>
      <c r="AS69">
        <v>6.6231359104510155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720.2247961412512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87.647602636689371</v>
      </c>
      <c r="L70">
        <v>33.909999999999997</v>
      </c>
      <c r="M70">
        <v>0</v>
      </c>
      <c r="N70">
        <v>29.217522258967186</v>
      </c>
      <c r="O70">
        <v>49.059999999999995</v>
      </c>
      <c r="P70">
        <v>59.07</v>
      </c>
      <c r="Q70">
        <v>3.0025316455696203</v>
      </c>
      <c r="R70">
        <v>5.97</v>
      </c>
      <c r="S70">
        <v>3.89</v>
      </c>
      <c r="T70">
        <v>0</v>
      </c>
      <c r="U70">
        <v>270.21292691864727</v>
      </c>
      <c r="V70">
        <v>5.12</v>
      </c>
      <c r="W70">
        <v>8.2200000000000006</v>
      </c>
      <c r="X70">
        <v>24.332746049661399</v>
      </c>
      <c r="Y70">
        <v>0</v>
      </c>
      <c r="Z70">
        <v>1.6052799999999998</v>
      </c>
      <c r="AA70">
        <v>10.372747304266294</v>
      </c>
      <c r="AB70">
        <v>6.8906129597385721</v>
      </c>
      <c r="AC70">
        <v>4.7643017850515923</v>
      </c>
      <c r="AD70">
        <v>9.0350547715539502</v>
      </c>
      <c r="AE70">
        <v>12.000856582911029</v>
      </c>
      <c r="AF70">
        <v>0</v>
      </c>
      <c r="AG70">
        <v>0</v>
      </c>
      <c r="AH70">
        <v>37.649113481982369</v>
      </c>
      <c r="AI70">
        <v>3.9130262155458069</v>
      </c>
      <c r="AJ70">
        <v>0</v>
      </c>
      <c r="AK70">
        <v>12.771214162042487</v>
      </c>
      <c r="AL70">
        <v>19.585294320137699</v>
      </c>
      <c r="AM70">
        <v>2.5925443941150741</v>
      </c>
      <c r="AN70">
        <v>0</v>
      </c>
      <c r="AO70">
        <v>2.1691600000000002</v>
      </c>
      <c r="AP70">
        <v>2.049437676884839</v>
      </c>
      <c r="AQ70">
        <v>0</v>
      </c>
      <c r="AR70">
        <v>7.6068659420289855</v>
      </c>
      <c r="AS70">
        <v>6.6231359104510155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719.28197501624459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87.647602636689371</v>
      </c>
      <c r="L71">
        <v>33.909999999999997</v>
      </c>
      <c r="M71">
        <v>0</v>
      </c>
      <c r="N71">
        <v>29.217522258967186</v>
      </c>
      <c r="O71">
        <v>49.059999999999995</v>
      </c>
      <c r="P71">
        <v>59.07</v>
      </c>
      <c r="Q71">
        <v>3.0025316455696203</v>
      </c>
      <c r="R71">
        <v>5.97</v>
      </c>
      <c r="S71">
        <v>3.89</v>
      </c>
      <c r="T71">
        <v>0</v>
      </c>
      <c r="U71">
        <v>270.21292691864727</v>
      </c>
      <c r="V71">
        <v>4.58</v>
      </c>
      <c r="W71">
        <v>4.8416712707182317</v>
      </c>
      <c r="X71">
        <v>12.6</v>
      </c>
      <c r="Y71">
        <v>0</v>
      </c>
      <c r="Z71">
        <v>1.6052799999999998</v>
      </c>
      <c r="AA71">
        <v>10.372747304266294</v>
      </c>
      <c r="AB71">
        <v>6.8906129597385721</v>
      </c>
      <c r="AC71">
        <v>4.7643017850515923</v>
      </c>
      <c r="AD71">
        <v>9.0350547715539502</v>
      </c>
      <c r="AE71">
        <v>12.000856582911029</v>
      </c>
      <c r="AF71">
        <v>0</v>
      </c>
      <c r="AG71">
        <v>0</v>
      </c>
      <c r="AH71">
        <v>37.649113481982369</v>
      </c>
      <c r="AI71">
        <v>4.6974718002025497</v>
      </c>
      <c r="AJ71">
        <v>0</v>
      </c>
      <c r="AK71">
        <v>12.771214162042487</v>
      </c>
      <c r="AL71">
        <v>19.585294320137699</v>
      </c>
      <c r="AM71">
        <v>2.5925443941150741</v>
      </c>
      <c r="AN71">
        <v>0</v>
      </c>
      <c r="AO71">
        <v>2.1361400000000006</v>
      </c>
      <c r="AP71">
        <v>2.049437676884839</v>
      </c>
      <c r="AQ71">
        <v>0</v>
      </c>
      <c r="AR71">
        <v>8.6939239130434771</v>
      </c>
      <c r="AS71">
        <v>6.9515176490278465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705.79776553154966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87.647602636689371</v>
      </c>
      <c r="L72">
        <v>33.909999999999997</v>
      </c>
      <c r="M72">
        <v>0</v>
      </c>
      <c r="N72">
        <v>29.217522258967186</v>
      </c>
      <c r="O72">
        <v>49.059999999999995</v>
      </c>
      <c r="P72">
        <v>59.07</v>
      </c>
      <c r="Q72">
        <v>3.0025316455696203</v>
      </c>
      <c r="R72">
        <v>5.97</v>
      </c>
      <c r="S72">
        <v>3.89</v>
      </c>
      <c r="T72">
        <v>0</v>
      </c>
      <c r="U72">
        <v>270.21292691864727</v>
      </c>
      <c r="V72">
        <v>5.12</v>
      </c>
      <c r="W72">
        <v>4.8416712707182317</v>
      </c>
      <c r="X72">
        <v>12.6</v>
      </c>
      <c r="Y72">
        <v>0</v>
      </c>
      <c r="Z72">
        <v>1.6052799999999998</v>
      </c>
      <c r="AA72">
        <v>10.372747304266294</v>
      </c>
      <c r="AB72">
        <v>6.8906129597385721</v>
      </c>
      <c r="AC72">
        <v>4.7643017850515923</v>
      </c>
      <c r="AD72">
        <v>9.0350547715539502</v>
      </c>
      <c r="AE72">
        <v>12.000856582911029</v>
      </c>
      <c r="AF72">
        <v>0</v>
      </c>
      <c r="AG72">
        <v>0</v>
      </c>
      <c r="AH72">
        <v>37.649113481982369</v>
      </c>
      <c r="AI72">
        <v>4.6974718002025497</v>
      </c>
      <c r="AJ72">
        <v>0</v>
      </c>
      <c r="AK72">
        <v>12.771214162042487</v>
      </c>
      <c r="AL72">
        <v>19.585294320137699</v>
      </c>
      <c r="AM72">
        <v>2.5925443941150741</v>
      </c>
      <c r="AN72">
        <v>0</v>
      </c>
      <c r="AO72">
        <v>2.1056600000000003</v>
      </c>
      <c r="AP72">
        <v>2.049437676884839</v>
      </c>
      <c r="AQ72">
        <v>0</v>
      </c>
      <c r="AR72">
        <v>8.6939239130434771</v>
      </c>
      <c r="AS72">
        <v>6.9515176490278465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706.30728553154972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87.647602636689371</v>
      </c>
      <c r="L73">
        <v>33.909999999999997</v>
      </c>
      <c r="M73">
        <v>0</v>
      </c>
      <c r="N73">
        <v>29.217522258967186</v>
      </c>
      <c r="O73">
        <v>49.059999999999995</v>
      </c>
      <c r="P73">
        <v>59.07</v>
      </c>
      <c r="Q73">
        <v>3.0025316455696203</v>
      </c>
      <c r="R73">
        <v>5.97</v>
      </c>
      <c r="S73">
        <v>3.89</v>
      </c>
      <c r="T73">
        <v>0</v>
      </c>
      <c r="U73">
        <v>270.21292691864727</v>
      </c>
      <c r="V73">
        <v>5.12</v>
      </c>
      <c r="W73">
        <v>4.8416712707182317</v>
      </c>
      <c r="X73">
        <v>12.6</v>
      </c>
      <c r="Y73">
        <v>0</v>
      </c>
      <c r="Z73">
        <v>3.2080200000000003</v>
      </c>
      <c r="AA73">
        <v>10.372747304266294</v>
      </c>
      <c r="AB73">
        <v>6.8906129597385721</v>
      </c>
      <c r="AC73">
        <v>4.7643017850515923</v>
      </c>
      <c r="AD73">
        <v>9.0350547715539502</v>
      </c>
      <c r="AE73">
        <v>12.000856582911029</v>
      </c>
      <c r="AF73">
        <v>0</v>
      </c>
      <c r="AG73">
        <v>0</v>
      </c>
      <c r="AH73">
        <v>37.649113481982369</v>
      </c>
      <c r="AI73">
        <v>4.6974718002025497</v>
      </c>
      <c r="AJ73">
        <v>0</v>
      </c>
      <c r="AK73">
        <v>12.771214162042487</v>
      </c>
      <c r="AL73">
        <v>19.585294320137699</v>
      </c>
      <c r="AM73">
        <v>2.5925443941150741</v>
      </c>
      <c r="AN73">
        <v>0</v>
      </c>
      <c r="AO73">
        <v>2.0777200000000007</v>
      </c>
      <c r="AP73">
        <v>2.049437676884839</v>
      </c>
      <c r="AQ73">
        <v>0</v>
      </c>
      <c r="AR73">
        <v>11.41156884057971</v>
      </c>
      <c r="AS73">
        <v>6.9515176490278465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710.59973045908589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87.647602636689371</v>
      </c>
      <c r="L74">
        <v>33.909999999999997</v>
      </c>
      <c r="M74">
        <v>0</v>
      </c>
      <c r="N74">
        <v>29.217522258967186</v>
      </c>
      <c r="O74">
        <v>49.059999999999995</v>
      </c>
      <c r="P74">
        <v>59.07</v>
      </c>
      <c r="Q74">
        <v>3.0025316455696203</v>
      </c>
      <c r="R74">
        <v>5.97</v>
      </c>
      <c r="S74">
        <v>3.89</v>
      </c>
      <c r="T74">
        <v>0</v>
      </c>
      <c r="U74">
        <v>270.21292691864727</v>
      </c>
      <c r="V74">
        <v>5.12</v>
      </c>
      <c r="W74">
        <v>4.8416712707182317</v>
      </c>
      <c r="X74">
        <v>12.6</v>
      </c>
      <c r="Y74">
        <v>0</v>
      </c>
      <c r="Z74">
        <v>3.2080200000000003</v>
      </c>
      <c r="AA74">
        <v>10.372747304266294</v>
      </c>
      <c r="AB74">
        <v>6.8906129597385721</v>
      </c>
      <c r="AC74">
        <v>4.7643017850515923</v>
      </c>
      <c r="AD74">
        <v>9.0350547715539502</v>
      </c>
      <c r="AE74">
        <v>12.000856582911029</v>
      </c>
      <c r="AF74">
        <v>0</v>
      </c>
      <c r="AG74">
        <v>0</v>
      </c>
      <c r="AH74">
        <v>37.649113481982369</v>
      </c>
      <c r="AI74">
        <v>4.6974718002025497</v>
      </c>
      <c r="AJ74">
        <v>0</v>
      </c>
      <c r="AK74">
        <v>12.771214162042487</v>
      </c>
      <c r="AL74">
        <v>19.585294320137699</v>
      </c>
      <c r="AM74">
        <v>2.5925443941150741</v>
      </c>
      <c r="AN74">
        <v>0</v>
      </c>
      <c r="AO74">
        <v>2.0320000000000005</v>
      </c>
      <c r="AP74">
        <v>2.049437676884839</v>
      </c>
      <c r="AQ74">
        <v>0</v>
      </c>
      <c r="AR74">
        <v>11.41156884057971</v>
      </c>
      <c r="AS74">
        <v>6.9515176490278465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710.55401045908593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87.647602636689371</v>
      </c>
      <c r="L75">
        <v>33.909999999999997</v>
      </c>
      <c r="M75">
        <v>0</v>
      </c>
      <c r="N75">
        <v>29.217522258967186</v>
      </c>
      <c r="O75">
        <v>49.059999999999995</v>
      </c>
      <c r="P75">
        <v>59.07</v>
      </c>
      <c r="Q75">
        <v>3.0025316455696203</v>
      </c>
      <c r="R75">
        <v>5.97</v>
      </c>
      <c r="S75">
        <v>3.89</v>
      </c>
      <c r="T75">
        <v>0</v>
      </c>
      <c r="U75">
        <v>270.21292691864727</v>
      </c>
      <c r="V75">
        <v>5.12</v>
      </c>
      <c r="W75">
        <v>5.38</v>
      </c>
      <c r="X75">
        <v>24.29</v>
      </c>
      <c r="Y75">
        <v>0</v>
      </c>
      <c r="Z75">
        <v>1.6052799999999998</v>
      </c>
      <c r="AA75">
        <v>10.372747304266294</v>
      </c>
      <c r="AB75">
        <v>6.8906129597385721</v>
      </c>
      <c r="AC75">
        <v>3.7612908829354676</v>
      </c>
      <c r="AD75">
        <v>9.0350547715539502</v>
      </c>
      <c r="AE75">
        <v>12.000856582911029</v>
      </c>
      <c r="AF75">
        <v>0</v>
      </c>
      <c r="AG75">
        <v>0</v>
      </c>
      <c r="AH75">
        <v>37.649113481982369</v>
      </c>
      <c r="AI75">
        <v>5.0126302902259328</v>
      </c>
      <c r="AJ75">
        <v>0</v>
      </c>
      <c r="AK75">
        <v>12.771214162042487</v>
      </c>
      <c r="AL75">
        <v>19.585294320137699</v>
      </c>
      <c r="AM75">
        <v>3.8888165911726107</v>
      </c>
      <c r="AN75">
        <v>0</v>
      </c>
      <c r="AO75">
        <v>1.9304000000000001</v>
      </c>
      <c r="AP75">
        <v>2.049437676884839</v>
      </c>
      <c r="AQ75">
        <v>0</v>
      </c>
      <c r="AR75">
        <v>11.41156884057971</v>
      </c>
      <c r="AS75">
        <v>5.9594347909330541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720.69433611523743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87.647602636689371</v>
      </c>
      <c r="L76">
        <v>33.909999999999997</v>
      </c>
      <c r="M76">
        <v>0</v>
      </c>
      <c r="N76">
        <v>29.217522258967186</v>
      </c>
      <c r="O76">
        <v>49.059999999999995</v>
      </c>
      <c r="P76">
        <v>59.07</v>
      </c>
      <c r="Q76">
        <v>3.0025316455696203</v>
      </c>
      <c r="R76">
        <v>5.97</v>
      </c>
      <c r="S76">
        <v>3.89</v>
      </c>
      <c r="T76">
        <v>0</v>
      </c>
      <c r="U76">
        <v>270.21292691864727</v>
      </c>
      <c r="V76">
        <v>5.12</v>
      </c>
      <c r="W76">
        <v>5.38</v>
      </c>
      <c r="X76">
        <v>24.332539931099276</v>
      </c>
      <c r="Y76">
        <v>0</v>
      </c>
      <c r="Z76">
        <v>1.6052799999999998</v>
      </c>
      <c r="AA76">
        <v>10.372747304266294</v>
      </c>
      <c r="AB76">
        <v>6.8906129597385721</v>
      </c>
      <c r="AC76">
        <v>3.7612908829354676</v>
      </c>
      <c r="AD76">
        <v>9.0350547715539502</v>
      </c>
      <c r="AE76">
        <v>12.000856582911029</v>
      </c>
      <c r="AF76">
        <v>0</v>
      </c>
      <c r="AG76">
        <v>0</v>
      </c>
      <c r="AH76">
        <v>37.649113481982369</v>
      </c>
      <c r="AI76">
        <v>12.217567449008689</v>
      </c>
      <c r="AJ76">
        <v>0</v>
      </c>
      <c r="AK76">
        <v>12.771214162042487</v>
      </c>
      <c r="AL76">
        <v>19.585294320137699</v>
      </c>
      <c r="AM76">
        <v>3.8888165911726107</v>
      </c>
      <c r="AN76">
        <v>0</v>
      </c>
      <c r="AO76">
        <v>1.8973800000000003</v>
      </c>
      <c r="AP76">
        <v>2.049437676884839</v>
      </c>
      <c r="AQ76">
        <v>0</v>
      </c>
      <c r="AR76">
        <v>8.6939239130434771</v>
      </c>
      <c r="AS76">
        <v>5.9594347909330541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725.19114827758335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87.647602636689371</v>
      </c>
      <c r="L77">
        <v>33.909999999999997</v>
      </c>
      <c r="M77">
        <v>0</v>
      </c>
      <c r="N77">
        <v>29.217522258967186</v>
      </c>
      <c r="O77">
        <v>49.059999999999995</v>
      </c>
      <c r="P77">
        <v>59.07</v>
      </c>
      <c r="Q77">
        <v>3.0025316455696203</v>
      </c>
      <c r="R77">
        <v>5.97</v>
      </c>
      <c r="S77">
        <v>3.89</v>
      </c>
      <c r="T77">
        <v>0</v>
      </c>
      <c r="U77">
        <v>270.21292691864727</v>
      </c>
      <c r="V77">
        <v>5.12</v>
      </c>
      <c r="W77">
        <v>5.38</v>
      </c>
      <c r="X77">
        <v>24.332539931099276</v>
      </c>
      <c r="Y77">
        <v>0</v>
      </c>
      <c r="Z77">
        <v>3.2080200000000003</v>
      </c>
      <c r="AA77">
        <v>10.372747304266294</v>
      </c>
      <c r="AB77">
        <v>6.8906129597385721</v>
      </c>
      <c r="AC77">
        <v>3.7612908829354676</v>
      </c>
      <c r="AD77">
        <v>9.0350547715539502</v>
      </c>
      <c r="AE77">
        <v>12.000856582911029</v>
      </c>
      <c r="AF77">
        <v>0</v>
      </c>
      <c r="AG77">
        <v>0</v>
      </c>
      <c r="AH77">
        <v>37.649113481982369</v>
      </c>
      <c r="AI77">
        <v>12.217567449008689</v>
      </c>
      <c r="AJ77">
        <v>0</v>
      </c>
      <c r="AK77">
        <v>12.771214162042487</v>
      </c>
      <c r="AL77">
        <v>19.585294320137699</v>
      </c>
      <c r="AM77">
        <v>3.8888165911726107</v>
      </c>
      <c r="AN77">
        <v>0</v>
      </c>
      <c r="AO77">
        <v>1.8694400000000004</v>
      </c>
      <c r="AP77">
        <v>2.049437676884839</v>
      </c>
      <c r="AQ77">
        <v>0</v>
      </c>
      <c r="AR77">
        <v>8.6939239130434771</v>
      </c>
      <c r="AS77">
        <v>5.9594347909330541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726.76594827758345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87.647602636689371</v>
      </c>
      <c r="L78">
        <v>32.858145912091629</v>
      </c>
      <c r="M78">
        <v>0</v>
      </c>
      <c r="N78">
        <v>29.217522258967186</v>
      </c>
      <c r="O78">
        <v>49.059999999999995</v>
      </c>
      <c r="P78">
        <v>59.07</v>
      </c>
      <c r="Q78">
        <v>3.0025316455696203</v>
      </c>
      <c r="R78">
        <v>5.97</v>
      </c>
      <c r="S78">
        <v>3.89</v>
      </c>
      <c r="T78">
        <v>0</v>
      </c>
      <c r="U78">
        <v>270.21292691864727</v>
      </c>
      <c r="V78">
        <v>5.12</v>
      </c>
      <c r="W78">
        <v>5.38</v>
      </c>
      <c r="X78">
        <v>24.332539931099276</v>
      </c>
      <c r="Y78">
        <v>0</v>
      </c>
      <c r="Z78">
        <v>4.9733199999999993</v>
      </c>
      <c r="AA78">
        <v>10.372747304266294</v>
      </c>
      <c r="AB78">
        <v>10.03859720715537</v>
      </c>
      <c r="AC78">
        <v>7.520281282150485</v>
      </c>
      <c r="AD78">
        <v>9.2635857941354125</v>
      </c>
      <c r="AE78">
        <v>12.164337169516303</v>
      </c>
      <c r="AF78">
        <v>0</v>
      </c>
      <c r="AG78">
        <v>0</v>
      </c>
      <c r="AH78">
        <v>38.000257159300425</v>
      </c>
      <c r="AI78">
        <v>12.217567449008689</v>
      </c>
      <c r="AJ78">
        <v>0</v>
      </c>
      <c r="AK78">
        <v>12.771214162042487</v>
      </c>
      <c r="AL78">
        <v>19.585294320137699</v>
      </c>
      <c r="AM78">
        <v>3.8888165911726107</v>
      </c>
      <c r="AN78">
        <v>0</v>
      </c>
      <c r="AO78">
        <v>1.8897600000000006</v>
      </c>
      <c r="AP78">
        <v>2.049437676884839</v>
      </c>
      <c r="AQ78">
        <v>0</v>
      </c>
      <c r="AR78">
        <v>8.6939239130434771</v>
      </c>
      <c r="AS78">
        <v>5.9594347909330541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735.1498441228116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87.647602636689371</v>
      </c>
      <c r="L79">
        <v>32.858145912091629</v>
      </c>
      <c r="M79">
        <v>0</v>
      </c>
      <c r="N79">
        <v>29.217522258967186</v>
      </c>
      <c r="O79">
        <v>49.059999999999995</v>
      </c>
      <c r="P79">
        <v>59.07</v>
      </c>
      <c r="Q79">
        <v>2.91</v>
      </c>
      <c r="R79">
        <v>5.05</v>
      </c>
      <c r="S79">
        <v>3.84</v>
      </c>
      <c r="T79">
        <v>0</v>
      </c>
      <c r="U79">
        <v>270.21292691864727</v>
      </c>
      <c r="V79">
        <v>5.12</v>
      </c>
      <c r="W79">
        <v>5.38</v>
      </c>
      <c r="X79">
        <v>24.332539931099276</v>
      </c>
      <c r="Y79">
        <v>0</v>
      </c>
      <c r="Z79">
        <v>4.9733199999999993</v>
      </c>
      <c r="AA79">
        <v>10.372747304266294</v>
      </c>
      <c r="AB79">
        <v>10.03859720715537</v>
      </c>
      <c r="AC79">
        <v>7.520281282150485</v>
      </c>
      <c r="AD79">
        <v>9.2635857941354125</v>
      </c>
      <c r="AE79">
        <v>12.164337169516303</v>
      </c>
      <c r="AF79">
        <v>0</v>
      </c>
      <c r="AG79">
        <v>0</v>
      </c>
      <c r="AH79">
        <v>38.000257159300425</v>
      </c>
      <c r="AI79">
        <v>11.902408958985305</v>
      </c>
      <c r="AJ79">
        <v>0</v>
      </c>
      <c r="AK79">
        <v>12.771214162042487</v>
      </c>
      <c r="AL79">
        <v>19.585294320137699</v>
      </c>
      <c r="AM79">
        <v>3.8888165911726107</v>
      </c>
      <c r="AN79">
        <v>0</v>
      </c>
      <c r="AO79">
        <v>1.9304000000000001</v>
      </c>
      <c r="AP79">
        <v>2.049437676884839</v>
      </c>
      <c r="AQ79">
        <v>0</v>
      </c>
      <c r="AR79">
        <v>8.6939239130434771</v>
      </c>
      <c r="AS79">
        <v>6.6231359104510155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734.47649510673648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87.647602636689371</v>
      </c>
      <c r="L80">
        <v>32.858145912091629</v>
      </c>
      <c r="M80">
        <v>0</v>
      </c>
      <c r="N80">
        <v>29.217522258967186</v>
      </c>
      <c r="O80">
        <v>49.059999999999995</v>
      </c>
      <c r="P80">
        <v>59.07</v>
      </c>
      <c r="Q80">
        <v>5.0600000000000005</v>
      </c>
      <c r="R80">
        <v>10.117460476787956</v>
      </c>
      <c r="S80">
        <v>6.5</v>
      </c>
      <c r="T80">
        <v>0</v>
      </c>
      <c r="U80">
        <v>270.21292691864727</v>
      </c>
      <c r="V80">
        <v>5.12</v>
      </c>
      <c r="W80">
        <v>5.38</v>
      </c>
      <c r="X80">
        <v>24.332539931099276</v>
      </c>
      <c r="Y80">
        <v>0</v>
      </c>
      <c r="Z80">
        <v>4.9733199999999993</v>
      </c>
      <c r="AA80">
        <v>10.372747304266294</v>
      </c>
      <c r="AB80">
        <v>10.03859720715537</v>
      </c>
      <c r="AC80">
        <v>7.520281282150485</v>
      </c>
      <c r="AD80">
        <v>9.2635857941354125</v>
      </c>
      <c r="AE80">
        <v>12.164337169516303</v>
      </c>
      <c r="AF80">
        <v>0</v>
      </c>
      <c r="AG80">
        <v>0</v>
      </c>
      <c r="AH80">
        <v>38.000257159300425</v>
      </c>
      <c r="AI80">
        <v>11.902408958985305</v>
      </c>
      <c r="AJ80">
        <v>0</v>
      </c>
      <c r="AK80">
        <v>12.771214162042487</v>
      </c>
      <c r="AL80">
        <v>19.585294320137699</v>
      </c>
      <c r="AM80">
        <v>3.8888165911726107</v>
      </c>
      <c r="AN80">
        <v>0</v>
      </c>
      <c r="AO80">
        <v>1.9456400000000005</v>
      </c>
      <c r="AP80">
        <v>2.049437676884839</v>
      </c>
      <c r="AQ80">
        <v>0</v>
      </c>
      <c r="AR80">
        <v>8.6939239130434771</v>
      </c>
      <c r="AS80">
        <v>6.6231359104510155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744.36919558352452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87.647602636689371</v>
      </c>
      <c r="L81">
        <v>55.687651598212028</v>
      </c>
      <c r="M81">
        <v>0</v>
      </c>
      <c r="N81">
        <v>29.217522258967186</v>
      </c>
      <c r="O81">
        <v>49.059999999999995</v>
      </c>
      <c r="P81">
        <v>59.07</v>
      </c>
      <c r="Q81">
        <v>4.962538382804504</v>
      </c>
      <c r="R81">
        <v>10.117460476787956</v>
      </c>
      <c r="S81">
        <v>6.35</v>
      </c>
      <c r="T81">
        <v>0</v>
      </c>
      <c r="U81">
        <v>276.31</v>
      </c>
      <c r="V81">
        <v>5.12</v>
      </c>
      <c r="W81">
        <v>5.38</v>
      </c>
      <c r="X81">
        <v>24.332539931099276</v>
      </c>
      <c r="Y81">
        <v>0</v>
      </c>
      <c r="Z81">
        <v>4.9733199999999993</v>
      </c>
      <c r="AA81">
        <v>10.372747304266294</v>
      </c>
      <c r="AB81">
        <v>10.03859720715537</v>
      </c>
      <c r="AC81">
        <v>7.520281282150485</v>
      </c>
      <c r="AD81">
        <v>9.2635857941354125</v>
      </c>
      <c r="AE81">
        <v>12.164337169516303</v>
      </c>
      <c r="AF81">
        <v>0</v>
      </c>
      <c r="AG81">
        <v>0</v>
      </c>
      <c r="AH81">
        <v>38.000257159300425</v>
      </c>
      <c r="AI81">
        <v>11.902408958985305</v>
      </c>
      <c r="AJ81">
        <v>0</v>
      </c>
      <c r="AK81">
        <v>12.771214162042487</v>
      </c>
      <c r="AL81">
        <v>19.585294320137699</v>
      </c>
      <c r="AM81">
        <v>3.8888165911726107</v>
      </c>
      <c r="AN81">
        <v>0</v>
      </c>
      <c r="AO81">
        <v>1.9583400000000004</v>
      </c>
      <c r="AP81">
        <v>2.049437676884839</v>
      </c>
      <c r="AQ81">
        <v>0</v>
      </c>
      <c r="AR81">
        <v>8.6939239130434771</v>
      </c>
      <c r="AS81">
        <v>6.6231359104510155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773.06101273380216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158.32</v>
      </c>
      <c r="L82">
        <v>59.97</v>
      </c>
      <c r="M82">
        <v>0</v>
      </c>
      <c r="N82">
        <v>29.217522258967186</v>
      </c>
      <c r="O82">
        <v>49.059999999999995</v>
      </c>
      <c r="P82">
        <v>59.07</v>
      </c>
      <c r="Q82">
        <v>4.962538382804504</v>
      </c>
      <c r="R82">
        <v>10.117460476787956</v>
      </c>
      <c r="S82">
        <v>6.35</v>
      </c>
      <c r="T82">
        <v>0</v>
      </c>
      <c r="U82">
        <v>276.37</v>
      </c>
      <c r="V82">
        <v>5.12</v>
      </c>
      <c r="W82">
        <v>5.38</v>
      </c>
      <c r="X82">
        <v>24.332539931099276</v>
      </c>
      <c r="Y82">
        <v>0</v>
      </c>
      <c r="Z82">
        <v>4.9733199999999993</v>
      </c>
      <c r="AA82">
        <v>10.372747304266294</v>
      </c>
      <c r="AB82">
        <v>10.03859720715537</v>
      </c>
      <c r="AC82">
        <v>7.520281282150485</v>
      </c>
      <c r="AD82">
        <v>9.2635857941354125</v>
      </c>
      <c r="AE82">
        <v>12.164337169516303</v>
      </c>
      <c r="AF82">
        <v>0</v>
      </c>
      <c r="AG82">
        <v>0</v>
      </c>
      <c r="AH82">
        <v>38.000257159300425</v>
      </c>
      <c r="AI82">
        <v>1.5665907423790089</v>
      </c>
      <c r="AJ82">
        <v>0</v>
      </c>
      <c r="AK82">
        <v>12.771214162042487</v>
      </c>
      <c r="AL82">
        <v>19.585294320137699</v>
      </c>
      <c r="AM82">
        <v>3.8888165911726107</v>
      </c>
      <c r="AN82">
        <v>0</v>
      </c>
      <c r="AO82">
        <v>2.0116800000000001</v>
      </c>
      <c r="AP82">
        <v>2.049437676884839</v>
      </c>
      <c r="AQ82">
        <v>0</v>
      </c>
      <c r="AR82">
        <v>8.6939239130434771</v>
      </c>
      <c r="AS82">
        <v>6.6231359104510155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837.7932802822944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159.07365166088931</v>
      </c>
      <c r="L83">
        <v>60.66</v>
      </c>
      <c r="M83">
        <v>0</v>
      </c>
      <c r="N83">
        <v>29.217522258967186</v>
      </c>
      <c r="O83">
        <v>49.059999999999995</v>
      </c>
      <c r="P83">
        <v>59.07</v>
      </c>
      <c r="Q83">
        <v>4.962538382804504</v>
      </c>
      <c r="R83">
        <v>10.117460476787956</v>
      </c>
      <c r="S83">
        <v>6.35</v>
      </c>
      <c r="T83">
        <v>0</v>
      </c>
      <c r="U83">
        <v>276.37</v>
      </c>
      <c r="V83">
        <v>5.12</v>
      </c>
      <c r="W83">
        <v>5.38</v>
      </c>
      <c r="X83">
        <v>24.332539931099276</v>
      </c>
      <c r="Y83">
        <v>0</v>
      </c>
      <c r="Z83">
        <v>4.9733199999999993</v>
      </c>
      <c r="AA83">
        <v>10.372747304266294</v>
      </c>
      <c r="AB83">
        <v>10.03859720715537</v>
      </c>
      <c r="AC83">
        <v>7.520281282150485</v>
      </c>
      <c r="AD83">
        <v>9.2635857941354125</v>
      </c>
      <c r="AE83">
        <v>12.164337169516303</v>
      </c>
      <c r="AF83">
        <v>0</v>
      </c>
      <c r="AG83">
        <v>0</v>
      </c>
      <c r="AH83">
        <v>38.000257159300425</v>
      </c>
      <c r="AI83">
        <v>1.5665907423790089</v>
      </c>
      <c r="AJ83">
        <v>0</v>
      </c>
      <c r="AK83">
        <v>12.771214162042487</v>
      </c>
      <c r="AL83">
        <v>19.585294320137699</v>
      </c>
      <c r="AM83">
        <v>3.8888165911726107</v>
      </c>
      <c r="AN83">
        <v>0</v>
      </c>
      <c r="AO83">
        <v>2.0294600000000007</v>
      </c>
      <c r="AP83">
        <v>2.049437676884839</v>
      </c>
      <c r="AQ83">
        <v>0</v>
      </c>
      <c r="AR83">
        <v>8.6939239130434771</v>
      </c>
      <c r="AS83">
        <v>6.6231359104510155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839.25471194318368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158.32</v>
      </c>
      <c r="L84">
        <v>59.97</v>
      </c>
      <c r="M84">
        <v>0</v>
      </c>
      <c r="N84">
        <v>29.217522258967186</v>
      </c>
      <c r="O84">
        <v>49.059999999999995</v>
      </c>
      <c r="P84">
        <v>59.07</v>
      </c>
      <c r="Q84">
        <v>4.962538382804504</v>
      </c>
      <c r="R84">
        <v>10.117460476787956</v>
      </c>
      <c r="S84">
        <v>6.35</v>
      </c>
      <c r="T84">
        <v>0</v>
      </c>
      <c r="U84">
        <v>276.37</v>
      </c>
      <c r="V84">
        <v>5.12</v>
      </c>
      <c r="W84">
        <v>5.38</v>
      </c>
      <c r="X84">
        <v>24.332539931099276</v>
      </c>
      <c r="Y84">
        <v>0</v>
      </c>
      <c r="Z84">
        <v>4.9733199999999993</v>
      </c>
      <c r="AA84">
        <v>10.372747304266294</v>
      </c>
      <c r="AB84">
        <v>10.03859720715537</v>
      </c>
      <c r="AC84">
        <v>7.520281282150485</v>
      </c>
      <c r="AD84">
        <v>9.2635857941354125</v>
      </c>
      <c r="AE84">
        <v>12.164337169516303</v>
      </c>
      <c r="AF84">
        <v>0</v>
      </c>
      <c r="AG84">
        <v>0</v>
      </c>
      <c r="AH84">
        <v>38.000257159300425</v>
      </c>
      <c r="AI84">
        <v>1.5665907423790089</v>
      </c>
      <c r="AJ84">
        <v>0</v>
      </c>
      <c r="AK84">
        <v>12.771214162042487</v>
      </c>
      <c r="AL84">
        <v>19.585294320137699</v>
      </c>
      <c r="AM84">
        <v>3.8888165911726107</v>
      </c>
      <c r="AN84">
        <v>0</v>
      </c>
      <c r="AO84">
        <v>2.0548600000000006</v>
      </c>
      <c r="AP84">
        <v>2.049437676884839</v>
      </c>
      <c r="AQ84">
        <v>0</v>
      </c>
      <c r="AR84">
        <v>8.6939239130434771</v>
      </c>
      <c r="AS84">
        <v>6.6231359104510155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837.83646028229441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158.31999999999996</v>
      </c>
      <c r="L85">
        <v>60.66</v>
      </c>
      <c r="M85">
        <v>0</v>
      </c>
      <c r="N85">
        <v>29.217522258967186</v>
      </c>
      <c r="O85">
        <v>49.059999999999995</v>
      </c>
      <c r="P85">
        <v>59.07</v>
      </c>
      <c r="Q85">
        <v>4.962538382804504</v>
      </c>
      <c r="R85">
        <v>10.117460476787956</v>
      </c>
      <c r="S85">
        <v>6.35</v>
      </c>
      <c r="T85">
        <v>0</v>
      </c>
      <c r="U85">
        <v>276.37</v>
      </c>
      <c r="V85">
        <v>5.12</v>
      </c>
      <c r="W85">
        <v>5.38</v>
      </c>
      <c r="X85">
        <v>24.332539931099276</v>
      </c>
      <c r="Y85">
        <v>0</v>
      </c>
      <c r="Z85">
        <v>4.9733199999999993</v>
      </c>
      <c r="AA85">
        <v>10.372747304266294</v>
      </c>
      <c r="AB85">
        <v>10.03859720715537</v>
      </c>
      <c r="AC85">
        <v>7.520281282150485</v>
      </c>
      <c r="AD85">
        <v>9.2635857941354125</v>
      </c>
      <c r="AE85">
        <v>12.164337169516303</v>
      </c>
      <c r="AF85">
        <v>0</v>
      </c>
      <c r="AG85">
        <v>0</v>
      </c>
      <c r="AH85">
        <v>38.000257159300425</v>
      </c>
      <c r="AI85">
        <v>3.9130262155458069</v>
      </c>
      <c r="AJ85">
        <v>0</v>
      </c>
      <c r="AK85">
        <v>12.771214162042487</v>
      </c>
      <c r="AL85">
        <v>19.585294320137699</v>
      </c>
      <c r="AM85">
        <v>3.8888165911726107</v>
      </c>
      <c r="AN85">
        <v>0</v>
      </c>
      <c r="AO85">
        <v>2.0878800000000006</v>
      </c>
      <c r="AP85">
        <v>2.049437676884839</v>
      </c>
      <c r="AQ85">
        <v>0</v>
      </c>
      <c r="AR85">
        <v>8.6939239130434771</v>
      </c>
      <c r="AS85">
        <v>7.284524482514211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841.56730432752431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158.32</v>
      </c>
      <c r="L86">
        <v>59.98</v>
      </c>
      <c r="M86">
        <v>0</v>
      </c>
      <c r="N86">
        <v>29.217522258967186</v>
      </c>
      <c r="O86">
        <v>49.059999999999995</v>
      </c>
      <c r="P86">
        <v>59.07</v>
      </c>
      <c r="Q86">
        <v>4.962538382804504</v>
      </c>
      <c r="R86">
        <v>10.117460476787956</v>
      </c>
      <c r="S86">
        <v>6.35</v>
      </c>
      <c r="T86">
        <v>0</v>
      </c>
      <c r="U86">
        <v>276.37</v>
      </c>
      <c r="V86">
        <v>5.12</v>
      </c>
      <c r="W86">
        <v>5.38</v>
      </c>
      <c r="X86">
        <v>24.332539931099276</v>
      </c>
      <c r="Y86">
        <v>0</v>
      </c>
      <c r="Z86">
        <v>1.6052799999999998</v>
      </c>
      <c r="AA86">
        <v>10.372747304266294</v>
      </c>
      <c r="AB86">
        <v>9.7231178918050229</v>
      </c>
      <c r="AC86">
        <v>7.1499034031580626</v>
      </c>
      <c r="AD86">
        <v>9.0350547715539502</v>
      </c>
      <c r="AE86">
        <v>12.000856582911029</v>
      </c>
      <c r="AF86">
        <v>0</v>
      </c>
      <c r="AG86">
        <v>0</v>
      </c>
      <c r="AH86">
        <v>37.649113481982369</v>
      </c>
      <c r="AI86">
        <v>3.9130262155458069</v>
      </c>
      <c r="AJ86">
        <v>0</v>
      </c>
      <c r="AK86">
        <v>12.771214162042487</v>
      </c>
      <c r="AL86">
        <v>19.585294320137699</v>
      </c>
      <c r="AM86">
        <v>3.8888165911726107</v>
      </c>
      <c r="AN86">
        <v>0</v>
      </c>
      <c r="AO86">
        <v>2.1209000000000002</v>
      </c>
      <c r="AP86">
        <v>2.049437676884839</v>
      </c>
      <c r="AQ86">
        <v>0</v>
      </c>
      <c r="AR86">
        <v>8.6939239130434771</v>
      </c>
      <c r="AS86">
        <v>7.284524482514211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836.12327184667697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158.32</v>
      </c>
      <c r="L87">
        <v>59.97</v>
      </c>
      <c r="M87">
        <v>0</v>
      </c>
      <c r="N87">
        <v>29.217522258967186</v>
      </c>
      <c r="O87">
        <v>49.059999999999995</v>
      </c>
      <c r="P87">
        <v>59.07</v>
      </c>
      <c r="Q87">
        <v>4.962538382804504</v>
      </c>
      <c r="R87">
        <v>10.117460476787956</v>
      </c>
      <c r="S87">
        <v>6.35</v>
      </c>
      <c r="T87">
        <v>0</v>
      </c>
      <c r="U87">
        <v>276.37</v>
      </c>
      <c r="V87">
        <v>5.12</v>
      </c>
      <c r="W87">
        <v>5.38</v>
      </c>
      <c r="X87">
        <v>24.332539931099276</v>
      </c>
      <c r="Y87">
        <v>0</v>
      </c>
      <c r="Z87">
        <v>0.81279999999999997</v>
      </c>
      <c r="AA87">
        <v>10.372747304266294</v>
      </c>
      <c r="AB87">
        <v>9.7231178918050229</v>
      </c>
      <c r="AC87">
        <v>7.1499034031580626</v>
      </c>
      <c r="AD87">
        <v>9.0350547715539502</v>
      </c>
      <c r="AE87">
        <v>12.000856582911029</v>
      </c>
      <c r="AF87">
        <v>0</v>
      </c>
      <c r="AG87">
        <v>0</v>
      </c>
      <c r="AH87">
        <v>37.649113481982369</v>
      </c>
      <c r="AI87">
        <v>3.9130262155458069</v>
      </c>
      <c r="AJ87">
        <v>0</v>
      </c>
      <c r="AK87">
        <v>12.771214162042487</v>
      </c>
      <c r="AL87">
        <v>19.585294320137699</v>
      </c>
      <c r="AM87">
        <v>3.8888165911726107</v>
      </c>
      <c r="AN87">
        <v>0</v>
      </c>
      <c r="AO87">
        <v>2.1513800000000005</v>
      </c>
      <c r="AP87">
        <v>2.049437676884839</v>
      </c>
      <c r="AQ87">
        <v>0</v>
      </c>
      <c r="AR87">
        <v>8.6939239130434771</v>
      </c>
      <c r="AS87">
        <v>7.284524482514211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835.35127184667704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158.31999999999996</v>
      </c>
      <c r="L88">
        <v>59.97</v>
      </c>
      <c r="M88">
        <v>0</v>
      </c>
      <c r="N88">
        <v>29.217522258967186</v>
      </c>
      <c r="O88">
        <v>49.059999999999995</v>
      </c>
      <c r="P88">
        <v>59.07</v>
      </c>
      <c r="Q88">
        <v>4.962538382804504</v>
      </c>
      <c r="R88">
        <v>10.117460476787956</v>
      </c>
      <c r="S88">
        <v>6.35</v>
      </c>
      <c r="T88">
        <v>0</v>
      </c>
      <c r="U88">
        <v>276.37</v>
      </c>
      <c r="V88">
        <v>5.12</v>
      </c>
      <c r="W88">
        <v>5.38</v>
      </c>
      <c r="X88">
        <v>24.332539931099276</v>
      </c>
      <c r="Y88">
        <v>0</v>
      </c>
      <c r="Z88">
        <v>0.81279999999999997</v>
      </c>
      <c r="AA88">
        <v>10.372747304266294</v>
      </c>
      <c r="AB88">
        <v>9.7231178918050229</v>
      </c>
      <c r="AC88">
        <v>7.1499034031580626</v>
      </c>
      <c r="AD88">
        <v>9.0350547715539502</v>
      </c>
      <c r="AE88">
        <v>12.000856582911029</v>
      </c>
      <c r="AF88">
        <v>0</v>
      </c>
      <c r="AG88">
        <v>0</v>
      </c>
      <c r="AH88">
        <v>37.649113481982369</v>
      </c>
      <c r="AI88">
        <v>3.9130262155458069</v>
      </c>
      <c r="AJ88">
        <v>0</v>
      </c>
      <c r="AK88">
        <v>12.771214162042487</v>
      </c>
      <c r="AL88">
        <v>19.585294320137699</v>
      </c>
      <c r="AM88">
        <v>3.8888165911726107</v>
      </c>
      <c r="AN88">
        <v>0</v>
      </c>
      <c r="AO88">
        <v>2.194560000000001</v>
      </c>
      <c r="AP88">
        <v>2.049437676884839</v>
      </c>
      <c r="AQ88">
        <v>0</v>
      </c>
      <c r="AR88">
        <v>8.6939239130434771</v>
      </c>
      <c r="AS88">
        <v>7.284524482514211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835.39445184667693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160.40637319405818</v>
      </c>
      <c r="L89">
        <v>59.97</v>
      </c>
      <c r="M89">
        <v>0</v>
      </c>
      <c r="N89">
        <v>29.217522258967186</v>
      </c>
      <c r="O89">
        <v>49.059999999999995</v>
      </c>
      <c r="P89">
        <v>59.07</v>
      </c>
      <c r="Q89">
        <v>4.962538382804504</v>
      </c>
      <c r="R89">
        <v>10.117460476787956</v>
      </c>
      <c r="S89">
        <v>6.35</v>
      </c>
      <c r="T89">
        <v>0</v>
      </c>
      <c r="U89">
        <v>276.37</v>
      </c>
      <c r="V89">
        <v>5.12</v>
      </c>
      <c r="W89">
        <v>5.38</v>
      </c>
      <c r="X89">
        <v>24.332539931099276</v>
      </c>
      <c r="Y89">
        <v>0</v>
      </c>
      <c r="Z89">
        <v>0.81279999999999997</v>
      </c>
      <c r="AA89">
        <v>10.372747304266294</v>
      </c>
      <c r="AB89">
        <v>9.7231178918050229</v>
      </c>
      <c r="AC89">
        <v>7.1499034031580626</v>
      </c>
      <c r="AD89">
        <v>9.0350547715539502</v>
      </c>
      <c r="AE89">
        <v>12.000856582911029</v>
      </c>
      <c r="AF89">
        <v>0</v>
      </c>
      <c r="AG89">
        <v>0</v>
      </c>
      <c r="AH89">
        <v>37.649113481982369</v>
      </c>
      <c r="AI89">
        <v>3.9130262155458069</v>
      </c>
      <c r="AJ89">
        <v>0</v>
      </c>
      <c r="AK89">
        <v>12.771214162042487</v>
      </c>
      <c r="AL89">
        <v>19.440537865748709</v>
      </c>
      <c r="AM89">
        <v>3.8888165911726107</v>
      </c>
      <c r="AN89">
        <v>0</v>
      </c>
      <c r="AO89">
        <v>2.2783800000000007</v>
      </c>
      <c r="AP89">
        <v>2.049437676884839</v>
      </c>
      <c r="AQ89">
        <v>0</v>
      </c>
      <c r="AR89">
        <v>8.6939239130434771</v>
      </c>
      <c r="AS89">
        <v>7.284524482514211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837.41988858634613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159.06999999999996</v>
      </c>
      <c r="L90">
        <v>60.66</v>
      </c>
      <c r="M90">
        <v>0</v>
      </c>
      <c r="N90">
        <v>29.217522258967186</v>
      </c>
      <c r="O90">
        <v>49.059999999999995</v>
      </c>
      <c r="P90">
        <v>59.07</v>
      </c>
      <c r="Q90">
        <v>4.962538382804504</v>
      </c>
      <c r="R90">
        <v>10.117460476787956</v>
      </c>
      <c r="S90">
        <v>6.35</v>
      </c>
      <c r="T90">
        <v>0</v>
      </c>
      <c r="U90">
        <v>276.37</v>
      </c>
      <c r="V90">
        <v>5.12</v>
      </c>
      <c r="W90">
        <v>5.38</v>
      </c>
      <c r="X90">
        <v>24.332539931099276</v>
      </c>
      <c r="Y90">
        <v>0</v>
      </c>
      <c r="Z90">
        <v>4.9733199999999993</v>
      </c>
      <c r="AA90">
        <v>10.372747304266294</v>
      </c>
      <c r="AB90">
        <v>10.03859720715537</v>
      </c>
      <c r="AC90">
        <v>7.520281282150485</v>
      </c>
      <c r="AD90">
        <v>9.2635857941354125</v>
      </c>
      <c r="AE90">
        <v>12.164337169516303</v>
      </c>
      <c r="AF90">
        <v>0</v>
      </c>
      <c r="AG90">
        <v>0</v>
      </c>
      <c r="AH90">
        <v>38.000257159300425</v>
      </c>
      <c r="AI90">
        <v>3.9130262155458069</v>
      </c>
      <c r="AJ90">
        <v>0</v>
      </c>
      <c r="AK90">
        <v>12.771214162042487</v>
      </c>
      <c r="AL90">
        <v>19.440537865748709</v>
      </c>
      <c r="AM90">
        <v>3.8888165911726107</v>
      </c>
      <c r="AN90">
        <v>0</v>
      </c>
      <c r="AO90">
        <v>2.3317200000000007</v>
      </c>
      <c r="AP90">
        <v>2.049437676884839</v>
      </c>
      <c r="AQ90">
        <v>0</v>
      </c>
      <c r="AR90">
        <v>8.6939239130434771</v>
      </c>
      <c r="AS90">
        <v>7.284524482514211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842.41638787313536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90.570000000000007</v>
      </c>
      <c r="L91">
        <v>32.859999999999992</v>
      </c>
      <c r="M91">
        <v>0</v>
      </c>
      <c r="N91">
        <v>29.217522258967186</v>
      </c>
      <c r="O91">
        <v>49.059999999999995</v>
      </c>
      <c r="P91">
        <v>59.07</v>
      </c>
      <c r="Q91">
        <v>2.91</v>
      </c>
      <c r="R91">
        <v>5.8100000000000005</v>
      </c>
      <c r="S91">
        <v>3.8783101045296164</v>
      </c>
      <c r="T91">
        <v>0</v>
      </c>
      <c r="U91">
        <v>276.37</v>
      </c>
      <c r="V91">
        <v>5.12</v>
      </c>
      <c r="W91">
        <v>5.38</v>
      </c>
      <c r="X91">
        <v>24.332539931099276</v>
      </c>
      <c r="Y91">
        <v>0</v>
      </c>
      <c r="Z91">
        <v>4.9733199999999993</v>
      </c>
      <c r="AA91">
        <v>10.372747304266294</v>
      </c>
      <c r="AB91">
        <v>10.03859720715537</v>
      </c>
      <c r="AC91">
        <v>7.520281282150485</v>
      </c>
      <c r="AD91">
        <v>9.2635857941354125</v>
      </c>
      <c r="AE91">
        <v>12.164337169516303</v>
      </c>
      <c r="AF91">
        <v>0</v>
      </c>
      <c r="AG91">
        <v>0</v>
      </c>
      <c r="AH91">
        <v>38.000257159300425</v>
      </c>
      <c r="AI91">
        <v>3.9130262155458069</v>
      </c>
      <c r="AJ91">
        <v>0</v>
      </c>
      <c r="AK91">
        <v>12.771214162042487</v>
      </c>
      <c r="AL91">
        <v>19.440537865748709</v>
      </c>
      <c r="AM91">
        <v>3.8888165911726107</v>
      </c>
      <c r="AN91">
        <v>0</v>
      </c>
      <c r="AO91">
        <v>2.3342600000000004</v>
      </c>
      <c r="AP91">
        <v>2.049437676884839</v>
      </c>
      <c r="AQ91">
        <v>0</v>
      </c>
      <c r="AR91">
        <v>8.6939239130434771</v>
      </c>
      <c r="AS91">
        <v>7.284524482514211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737.28723911807265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87.25</v>
      </c>
      <c r="L92">
        <v>32.859999999999992</v>
      </c>
      <c r="M92">
        <v>0</v>
      </c>
      <c r="N92">
        <v>29.217522258967186</v>
      </c>
      <c r="O92">
        <v>49.059999999999995</v>
      </c>
      <c r="P92">
        <v>59.07</v>
      </c>
      <c r="Q92">
        <v>2.91</v>
      </c>
      <c r="R92">
        <v>5.8100000000000005</v>
      </c>
      <c r="S92">
        <v>3.8783101045296164</v>
      </c>
      <c r="T92">
        <v>0</v>
      </c>
      <c r="U92">
        <v>276.37</v>
      </c>
      <c r="V92">
        <v>5.12</v>
      </c>
      <c r="W92">
        <v>5.38</v>
      </c>
      <c r="X92">
        <v>24.332539931099276</v>
      </c>
      <c r="Y92">
        <v>0</v>
      </c>
      <c r="Z92">
        <v>4.9733199999999993</v>
      </c>
      <c r="AA92">
        <v>10.372747304266294</v>
      </c>
      <c r="AB92">
        <v>10.03859720715537</v>
      </c>
      <c r="AC92">
        <v>7.520281282150485</v>
      </c>
      <c r="AD92">
        <v>9.2635857941354125</v>
      </c>
      <c r="AE92">
        <v>12.164337169516303</v>
      </c>
      <c r="AF92">
        <v>0</v>
      </c>
      <c r="AG92">
        <v>0</v>
      </c>
      <c r="AH92">
        <v>38.000257159300425</v>
      </c>
      <c r="AI92">
        <v>3.9130262155458069</v>
      </c>
      <c r="AJ92">
        <v>0</v>
      </c>
      <c r="AK92">
        <v>12.771214162042487</v>
      </c>
      <c r="AL92">
        <v>19.440537865748709</v>
      </c>
      <c r="AM92">
        <v>3.8888165911726107</v>
      </c>
      <c r="AN92">
        <v>0</v>
      </c>
      <c r="AO92">
        <v>2.3418800000000006</v>
      </c>
      <c r="AP92">
        <v>2.049437676884839</v>
      </c>
      <c r="AQ92">
        <v>0</v>
      </c>
      <c r="AR92">
        <v>8.6939239130434771</v>
      </c>
      <c r="AS92">
        <v>7.284524482514211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733.97485911807246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87.25</v>
      </c>
      <c r="L93">
        <v>32.859999999999992</v>
      </c>
      <c r="M93">
        <v>0</v>
      </c>
      <c r="N93">
        <v>29.217522258967186</v>
      </c>
      <c r="O93">
        <v>49.059999999999995</v>
      </c>
      <c r="P93">
        <v>59.07</v>
      </c>
      <c r="Q93">
        <v>2.91</v>
      </c>
      <c r="R93">
        <v>5.8100000000000005</v>
      </c>
      <c r="S93">
        <v>3.8783101045296164</v>
      </c>
      <c r="T93">
        <v>0</v>
      </c>
      <c r="U93">
        <v>276.37</v>
      </c>
      <c r="V93">
        <v>4.96</v>
      </c>
      <c r="W93">
        <v>5.38</v>
      </c>
      <c r="X93">
        <v>24.332539931099276</v>
      </c>
      <c r="Y93">
        <v>0</v>
      </c>
      <c r="Z93">
        <v>4.9733199999999993</v>
      </c>
      <c r="AA93">
        <v>10.372747304266294</v>
      </c>
      <c r="AB93">
        <v>10.03859720715537</v>
      </c>
      <c r="AC93">
        <v>7.520281282150485</v>
      </c>
      <c r="AD93">
        <v>9.2635857941354125</v>
      </c>
      <c r="AE93">
        <v>12.164337169516303</v>
      </c>
      <c r="AF93">
        <v>0</v>
      </c>
      <c r="AG93">
        <v>0</v>
      </c>
      <c r="AH93">
        <v>38.000257159300425</v>
      </c>
      <c r="AI93">
        <v>3.9130262155458069</v>
      </c>
      <c r="AJ93">
        <v>0</v>
      </c>
      <c r="AK93">
        <v>12.771214162042487</v>
      </c>
      <c r="AL93">
        <v>19.440537865748709</v>
      </c>
      <c r="AM93">
        <v>3.8888165911726107</v>
      </c>
      <c r="AN93">
        <v>0</v>
      </c>
      <c r="AO93">
        <v>2.3342600000000004</v>
      </c>
      <c r="AP93">
        <v>2.049437676884839</v>
      </c>
      <c r="AQ93">
        <v>0</v>
      </c>
      <c r="AR93">
        <v>8.6939239130434771</v>
      </c>
      <c r="AS93">
        <v>6.6231359104510155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733.14585054600923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87.25</v>
      </c>
      <c r="L94">
        <v>32.859999999999992</v>
      </c>
      <c r="M94">
        <v>0</v>
      </c>
      <c r="N94">
        <v>29.217522258967186</v>
      </c>
      <c r="O94">
        <v>49.059999999999995</v>
      </c>
      <c r="P94">
        <v>59.07</v>
      </c>
      <c r="Q94">
        <v>2.91</v>
      </c>
      <c r="R94">
        <v>5.8100000000000005</v>
      </c>
      <c r="S94">
        <v>3.8783101045296164</v>
      </c>
      <c r="T94">
        <v>0</v>
      </c>
      <c r="U94">
        <v>276.37</v>
      </c>
      <c r="V94">
        <v>4.96</v>
      </c>
      <c r="W94">
        <v>5.38</v>
      </c>
      <c r="X94">
        <v>24.332539931099276</v>
      </c>
      <c r="Y94">
        <v>0</v>
      </c>
      <c r="Z94">
        <v>3.2080200000000003</v>
      </c>
      <c r="AA94">
        <v>10.372747304266294</v>
      </c>
      <c r="AB94">
        <v>9.7231178918050229</v>
      </c>
      <c r="AC94">
        <v>7.1499034031580626</v>
      </c>
      <c r="AD94">
        <v>9.0350547715539502</v>
      </c>
      <c r="AE94">
        <v>12.000856582911029</v>
      </c>
      <c r="AF94">
        <v>0</v>
      </c>
      <c r="AG94">
        <v>0</v>
      </c>
      <c r="AH94">
        <v>37.649113481982369</v>
      </c>
      <c r="AI94">
        <v>3.9130262155458069</v>
      </c>
      <c r="AJ94">
        <v>0</v>
      </c>
      <c r="AK94">
        <v>12.771214162042487</v>
      </c>
      <c r="AL94">
        <v>19.440537865748709</v>
      </c>
      <c r="AM94">
        <v>3.8888165911726107</v>
      </c>
      <c r="AN94">
        <v>0</v>
      </c>
      <c r="AO94">
        <v>2.3342600000000004</v>
      </c>
      <c r="AP94">
        <v>2.049437676884839</v>
      </c>
      <c r="AQ94">
        <v>0</v>
      </c>
      <c r="AR94">
        <v>8.6939239130434771</v>
      </c>
      <c r="AS94">
        <v>6.6231359104510155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729.9515380651618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87.25</v>
      </c>
      <c r="L95">
        <v>32.859999999999992</v>
      </c>
      <c r="M95">
        <v>0</v>
      </c>
      <c r="N95">
        <v>29.217522258967186</v>
      </c>
      <c r="O95">
        <v>49.059999999999995</v>
      </c>
      <c r="P95">
        <v>59.07</v>
      </c>
      <c r="Q95">
        <v>2.91</v>
      </c>
      <c r="R95">
        <v>5.8100000000000005</v>
      </c>
      <c r="S95">
        <v>3.8783101045296164</v>
      </c>
      <c r="T95">
        <v>0</v>
      </c>
      <c r="U95">
        <v>276.37</v>
      </c>
      <c r="V95">
        <v>2.9100000000000006</v>
      </c>
      <c r="W95">
        <v>5.38</v>
      </c>
      <c r="X95">
        <v>24.332539931099276</v>
      </c>
      <c r="Y95">
        <v>0</v>
      </c>
      <c r="Z95">
        <v>3.2080200000000003</v>
      </c>
      <c r="AA95">
        <v>10.372747304266294</v>
      </c>
      <c r="AB95">
        <v>6.2324187046910815</v>
      </c>
      <c r="AC95">
        <v>7.1499034031580626</v>
      </c>
      <c r="AD95">
        <v>9.0350547715539502</v>
      </c>
      <c r="AE95">
        <v>12.000856582911029</v>
      </c>
      <c r="AF95">
        <v>0</v>
      </c>
      <c r="AG95">
        <v>0</v>
      </c>
      <c r="AH95">
        <v>37.649113481982369</v>
      </c>
      <c r="AI95">
        <v>3.9130262155458069</v>
      </c>
      <c r="AJ95">
        <v>0</v>
      </c>
      <c r="AK95">
        <v>12.771214162042487</v>
      </c>
      <c r="AL95">
        <v>19.440537865748709</v>
      </c>
      <c r="AM95">
        <v>3.8888165911726107</v>
      </c>
      <c r="AN95">
        <v>0</v>
      </c>
      <c r="AO95">
        <v>2.3114000000000003</v>
      </c>
      <c r="AP95">
        <v>2.049437676884839</v>
      </c>
      <c r="AQ95">
        <v>0</v>
      </c>
      <c r="AR95">
        <v>8.6939239130434771</v>
      </c>
      <c r="AS95">
        <v>6.9515176490278465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724.7163606166248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87.25</v>
      </c>
      <c r="L96">
        <v>32.859999999999992</v>
      </c>
      <c r="M96">
        <v>0</v>
      </c>
      <c r="N96">
        <v>29.217522258967186</v>
      </c>
      <c r="O96">
        <v>49.059999999999995</v>
      </c>
      <c r="P96">
        <v>59.07</v>
      </c>
      <c r="Q96">
        <v>2.91</v>
      </c>
      <c r="R96">
        <v>5.8100000000000005</v>
      </c>
      <c r="S96">
        <v>3.8783101045296164</v>
      </c>
      <c r="T96">
        <v>0</v>
      </c>
      <c r="U96">
        <v>276.37</v>
      </c>
      <c r="V96">
        <v>2.9100000000000006</v>
      </c>
      <c r="W96">
        <v>5.38</v>
      </c>
      <c r="X96">
        <v>24.332539931099276</v>
      </c>
      <c r="Y96">
        <v>0</v>
      </c>
      <c r="Z96">
        <v>3.2080200000000003</v>
      </c>
      <c r="AA96">
        <v>10.372747304266294</v>
      </c>
      <c r="AB96">
        <v>6.2324187046910815</v>
      </c>
      <c r="AC96">
        <v>7.1499034031580626</v>
      </c>
      <c r="AD96">
        <v>9.0350547715539502</v>
      </c>
      <c r="AE96">
        <v>12.000856582911029</v>
      </c>
      <c r="AF96">
        <v>0</v>
      </c>
      <c r="AG96">
        <v>0</v>
      </c>
      <c r="AH96">
        <v>37.649113481982369</v>
      </c>
      <c r="AI96">
        <v>3.9130262155458069</v>
      </c>
      <c r="AJ96">
        <v>0</v>
      </c>
      <c r="AK96">
        <v>12.771214162042487</v>
      </c>
      <c r="AL96">
        <v>19.440537865748709</v>
      </c>
      <c r="AM96">
        <v>3.8888165911726107</v>
      </c>
      <c r="AN96">
        <v>0</v>
      </c>
      <c r="AO96">
        <v>2.3164800000000003</v>
      </c>
      <c r="AP96">
        <v>2.049437676884839</v>
      </c>
      <c r="AQ96">
        <v>0</v>
      </c>
      <c r="AR96">
        <v>8.6939239130434771</v>
      </c>
      <c r="AS96">
        <v>6.9515176490278465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724.7214406166247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87.25</v>
      </c>
      <c r="L97">
        <v>32.859999999999992</v>
      </c>
      <c r="M97">
        <v>0</v>
      </c>
      <c r="N97">
        <v>29.217522258967186</v>
      </c>
      <c r="O97">
        <v>49.059999999999995</v>
      </c>
      <c r="P97">
        <v>59.07</v>
      </c>
      <c r="Q97">
        <v>2.91</v>
      </c>
      <c r="R97">
        <v>5.8100000000000005</v>
      </c>
      <c r="S97">
        <v>3.8783101045296164</v>
      </c>
      <c r="T97">
        <v>0</v>
      </c>
      <c r="U97">
        <v>276.37</v>
      </c>
      <c r="V97">
        <v>2.9100000000000006</v>
      </c>
      <c r="W97">
        <v>5.38</v>
      </c>
      <c r="X97">
        <v>24.332539931099276</v>
      </c>
      <c r="Y97">
        <v>0</v>
      </c>
      <c r="Z97">
        <v>3.2080200000000003</v>
      </c>
      <c r="AA97">
        <v>10.372747304266294</v>
      </c>
      <c r="AB97">
        <v>9.7231178918050229</v>
      </c>
      <c r="AC97">
        <v>7.1499034031580626</v>
      </c>
      <c r="AD97">
        <v>9.0350547715539502</v>
      </c>
      <c r="AE97">
        <v>12.000856582911029</v>
      </c>
      <c r="AF97">
        <v>0</v>
      </c>
      <c r="AG97">
        <v>0</v>
      </c>
      <c r="AH97">
        <v>37.649113481982369</v>
      </c>
      <c r="AI97">
        <v>3.9130262155458069</v>
      </c>
      <c r="AJ97">
        <v>0</v>
      </c>
      <c r="AK97">
        <v>12.771214162042487</v>
      </c>
      <c r="AL97">
        <v>19.440537865748709</v>
      </c>
      <c r="AM97">
        <v>3.8888165911726107</v>
      </c>
      <c r="AN97">
        <v>0</v>
      </c>
      <c r="AO97">
        <v>2.3317200000000007</v>
      </c>
      <c r="AP97">
        <v>2.049437676884839</v>
      </c>
      <c r="AQ97">
        <v>0</v>
      </c>
      <c r="AR97">
        <v>8.6939239130434771</v>
      </c>
      <c r="AS97">
        <v>6.9515176490278465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728.2273798037387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87.25</v>
      </c>
      <c r="L98">
        <v>32.859999999999992</v>
      </c>
      <c r="M98">
        <v>0</v>
      </c>
      <c r="N98">
        <v>29.217522258967186</v>
      </c>
      <c r="O98">
        <v>49.059999999999995</v>
      </c>
      <c r="P98">
        <v>59.07</v>
      </c>
      <c r="Q98">
        <v>2.91</v>
      </c>
      <c r="R98">
        <v>5.8100000000000005</v>
      </c>
      <c r="S98">
        <v>3.8783101045296164</v>
      </c>
      <c r="T98">
        <v>0</v>
      </c>
      <c r="U98">
        <v>276.37</v>
      </c>
      <c r="V98">
        <v>2.9100000000000006</v>
      </c>
      <c r="W98">
        <v>5.38</v>
      </c>
      <c r="X98">
        <v>24.332539931099276</v>
      </c>
      <c r="Y98">
        <v>0</v>
      </c>
      <c r="Z98">
        <v>3.2080200000000003</v>
      </c>
      <c r="AA98">
        <v>10.372747304266294</v>
      </c>
      <c r="AB98">
        <v>9.7231178918050229</v>
      </c>
      <c r="AC98">
        <v>7.1499034031580626</v>
      </c>
      <c r="AD98">
        <v>9.0350547715539502</v>
      </c>
      <c r="AE98">
        <v>12.000856582911029</v>
      </c>
      <c r="AF98">
        <v>0</v>
      </c>
      <c r="AG98">
        <v>0</v>
      </c>
      <c r="AH98">
        <v>37.649113481982369</v>
      </c>
      <c r="AI98">
        <v>3.9130262155458069</v>
      </c>
      <c r="AJ98">
        <v>0</v>
      </c>
      <c r="AK98">
        <v>12.771214162042487</v>
      </c>
      <c r="AL98">
        <v>19.440537865748709</v>
      </c>
      <c r="AM98">
        <v>3.8888165911726107</v>
      </c>
      <c r="AN98">
        <v>0</v>
      </c>
      <c r="AO98">
        <v>2.3317200000000007</v>
      </c>
      <c r="AP98">
        <v>2.049437676884839</v>
      </c>
      <c r="AQ98">
        <v>0</v>
      </c>
      <c r="AR98">
        <v>8.6939239130434771</v>
      </c>
      <c r="AS98">
        <v>6.9515176490278465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728.2273798037387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2.2613520110511445</v>
      </c>
      <c r="L99">
        <f t="shared" si="2"/>
        <v>0.9849694941036885</v>
      </c>
      <c r="M99">
        <f t="shared" si="2"/>
        <v>0</v>
      </c>
      <c r="N99">
        <f t="shared" si="2"/>
        <v>0.57201315958740995</v>
      </c>
      <c r="O99">
        <f t="shared" si="2"/>
        <v>0.96575499999999947</v>
      </c>
      <c r="P99">
        <f t="shared" si="2"/>
        <v>1.1628812983395984</v>
      </c>
      <c r="Q99">
        <f t="shared" si="2"/>
        <v>7.7049352286125319E-2</v>
      </c>
      <c r="R99">
        <f t="shared" si="2"/>
        <v>0.153955516311167</v>
      </c>
      <c r="S99">
        <f t="shared" si="2"/>
        <v>0.10016162020905914</v>
      </c>
      <c r="T99">
        <f t="shared" si="2"/>
        <v>0</v>
      </c>
      <c r="U99">
        <f t="shared" si="2"/>
        <v>6.3606589874232951</v>
      </c>
      <c r="V99">
        <f t="shared" si="2"/>
        <v>9.4218257439134437E-2</v>
      </c>
      <c r="W99">
        <f t="shared" si="2"/>
        <v>0.13598628624031078</v>
      </c>
      <c r="X99">
        <f t="shared" si="2"/>
        <v>0.44849811955669411</v>
      </c>
      <c r="Y99">
        <f t="shared" si="2"/>
        <v>0</v>
      </c>
      <c r="Z99">
        <f t="shared" si="2"/>
        <v>6.1659769999999947E-2</v>
      </c>
      <c r="AA99">
        <f t="shared" si="2"/>
        <v>0.16400827238631055</v>
      </c>
      <c r="AB99">
        <f t="shared" si="2"/>
        <v>0.22476652919263182</v>
      </c>
      <c r="AC99">
        <f t="shared" si="2"/>
        <v>0.16420335187733764</v>
      </c>
      <c r="AD99">
        <f t="shared" si="2"/>
        <v>0.21752690758503959</v>
      </c>
      <c r="AE99">
        <f t="shared" si="2"/>
        <v>0.28851099974968075</v>
      </c>
      <c r="AF99">
        <f t="shared" si="2"/>
        <v>0</v>
      </c>
      <c r="AG99">
        <f t="shared" si="2"/>
        <v>0</v>
      </c>
      <c r="AH99">
        <f t="shared" si="2"/>
        <v>0.90463215459953206</v>
      </c>
      <c r="AI99">
        <f t="shared" si="2"/>
        <v>0.11394474691852728</v>
      </c>
      <c r="AJ99">
        <f t="shared" si="2"/>
        <v>0</v>
      </c>
      <c r="AK99">
        <f t="shared" si="2"/>
        <v>0.3065091398890199</v>
      </c>
      <c r="AL99">
        <f t="shared" si="2"/>
        <v>0.47197461015490549</v>
      </c>
      <c r="AM99">
        <f t="shared" si="2"/>
        <v>3.2799037021715646E-2</v>
      </c>
      <c r="AN99">
        <f t="shared" si="2"/>
        <v>0</v>
      </c>
      <c r="AO99">
        <f t="shared" si="2"/>
        <v>4.7435134999999989E-2</v>
      </c>
      <c r="AP99">
        <f t="shared" si="2"/>
        <v>5.6181765807788046E-2</v>
      </c>
      <c r="AQ99">
        <f t="shared" si="2"/>
        <v>0</v>
      </c>
      <c r="AR99">
        <f t="shared" si="2"/>
        <v>0.20424054076086956</v>
      </c>
      <c r="AS99">
        <f t="shared" si="2"/>
        <v>0.15667393378669747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16.732565997277682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4.9699999999999989</v>
      </c>
      <c r="L3">
        <v>179.25</v>
      </c>
      <c r="M3">
        <v>26.157018123788902</v>
      </c>
      <c r="N3">
        <v>35.307005850928519</v>
      </c>
      <c r="O3">
        <v>0</v>
      </c>
      <c r="P3">
        <v>36.57</v>
      </c>
      <c r="Q3">
        <v>3.81</v>
      </c>
      <c r="R3">
        <v>6.9300000000000006</v>
      </c>
      <c r="S3">
        <v>4.3100000000000005</v>
      </c>
      <c r="T3">
        <v>0</v>
      </c>
      <c r="U3">
        <v>56.85</v>
      </c>
      <c r="V3">
        <v>3.4900000000000011</v>
      </c>
      <c r="W3">
        <v>9.56</v>
      </c>
      <c r="X3">
        <v>29.393068169955107</v>
      </c>
      <c r="Y3">
        <v>0</v>
      </c>
      <c r="Z3">
        <v>3.8751136363636367</v>
      </c>
      <c r="AA3">
        <v>8.3528312236286926</v>
      </c>
      <c r="AB3">
        <v>11.744699402682379</v>
      </c>
      <c r="AC3">
        <v>8.6378084712858882</v>
      </c>
      <c r="AD3">
        <v>10.91477704593388</v>
      </c>
      <c r="AE3">
        <v>14.493823722104269</v>
      </c>
      <c r="AF3">
        <v>2.6378397998170815</v>
      </c>
      <c r="AG3">
        <v>11.96808116483548</v>
      </c>
      <c r="AH3">
        <v>45.475070387690856</v>
      </c>
      <c r="AI3">
        <v>8.3267741873740082</v>
      </c>
      <c r="AJ3">
        <v>0</v>
      </c>
      <c r="AK3">
        <v>15.426105098613526</v>
      </c>
      <c r="AL3">
        <v>0</v>
      </c>
      <c r="AM3">
        <v>0</v>
      </c>
      <c r="AN3">
        <v>0</v>
      </c>
      <c r="AO3">
        <v>2.2304360000000001</v>
      </c>
      <c r="AP3">
        <v>2.589338856669428</v>
      </c>
      <c r="AQ3">
        <v>9.253028701871802</v>
      </c>
      <c r="AR3">
        <v>8.5349945652173922</v>
      </c>
      <c r="AS3">
        <v>9.7561558463426259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570.81397025510364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4.9699999999999989</v>
      </c>
      <c r="L4">
        <v>179.25</v>
      </c>
      <c r="M4">
        <v>26.157018123788902</v>
      </c>
      <c r="N4">
        <v>35.307005850928519</v>
      </c>
      <c r="O4">
        <v>0</v>
      </c>
      <c r="P4">
        <v>36.57</v>
      </c>
      <c r="Q4">
        <v>3.35</v>
      </c>
      <c r="R4">
        <v>6.9300000000000006</v>
      </c>
      <c r="S4">
        <v>4.3100000000000005</v>
      </c>
      <c r="T4">
        <v>0</v>
      </c>
      <c r="U4">
        <v>56.85</v>
      </c>
      <c r="V4">
        <v>3.39</v>
      </c>
      <c r="W4">
        <v>9.56</v>
      </c>
      <c r="X4">
        <v>29.393068169955107</v>
      </c>
      <c r="Y4">
        <v>0</v>
      </c>
      <c r="Z4">
        <v>3.8751136363636367</v>
      </c>
      <c r="AA4">
        <v>8.3528312236286926</v>
      </c>
      <c r="AB4">
        <v>11.744699402682379</v>
      </c>
      <c r="AC4">
        <v>8.6378084712858882</v>
      </c>
      <c r="AD4">
        <v>10.91477704593388</v>
      </c>
      <c r="AE4">
        <v>14.493823722104269</v>
      </c>
      <c r="AF4">
        <v>2.6378397998170815</v>
      </c>
      <c r="AG4">
        <v>11.96808116483548</v>
      </c>
      <c r="AH4">
        <v>45.475070387690856</v>
      </c>
      <c r="AI4">
        <v>8.3267741873740082</v>
      </c>
      <c r="AJ4">
        <v>0</v>
      </c>
      <c r="AK4">
        <v>15.426105098613526</v>
      </c>
      <c r="AL4">
        <v>0</v>
      </c>
      <c r="AM4">
        <v>0</v>
      </c>
      <c r="AN4">
        <v>0</v>
      </c>
      <c r="AO4">
        <v>2.2304360000000001</v>
      </c>
      <c r="AP4">
        <v>2.589338856669428</v>
      </c>
      <c r="AQ4">
        <v>9.253028701871802</v>
      </c>
      <c r="AR4">
        <v>8.5349945652173922</v>
      </c>
      <c r="AS4">
        <v>9.7561558463426259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570.25397025510358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4.9699999999999989</v>
      </c>
      <c r="L5">
        <v>179.24</v>
      </c>
      <c r="M5">
        <v>26.157018123788902</v>
      </c>
      <c r="N5">
        <v>35.307005850928519</v>
      </c>
      <c r="O5">
        <v>0</v>
      </c>
      <c r="P5">
        <v>36.57</v>
      </c>
      <c r="Q5">
        <v>3.35</v>
      </c>
      <c r="R5">
        <v>6.9300000000000006</v>
      </c>
      <c r="S5">
        <v>4.3100000000000005</v>
      </c>
      <c r="T5">
        <v>0</v>
      </c>
      <c r="U5">
        <v>56.85</v>
      </c>
      <c r="V5">
        <v>3.39</v>
      </c>
      <c r="W5">
        <v>9.56</v>
      </c>
      <c r="X5">
        <v>29.393068169955107</v>
      </c>
      <c r="Y5">
        <v>0</v>
      </c>
      <c r="Z5">
        <v>3.8751136363636367</v>
      </c>
      <c r="AA5">
        <v>8.3528312236286926</v>
      </c>
      <c r="AB5">
        <v>11.744699402682379</v>
      </c>
      <c r="AC5">
        <v>8.6378084712858882</v>
      </c>
      <c r="AD5">
        <v>10.91477704593388</v>
      </c>
      <c r="AE5">
        <v>14.493823722104269</v>
      </c>
      <c r="AF5">
        <v>2.6378397998170815</v>
      </c>
      <c r="AG5">
        <v>11.96808116483548</v>
      </c>
      <c r="AH5">
        <v>45.475070387690856</v>
      </c>
      <c r="AI5">
        <v>4.7275844101212243</v>
      </c>
      <c r="AJ5">
        <v>0</v>
      </c>
      <c r="AK5">
        <v>15.426105098613526</v>
      </c>
      <c r="AL5">
        <v>0</v>
      </c>
      <c r="AM5">
        <v>0</v>
      </c>
      <c r="AN5">
        <v>0</v>
      </c>
      <c r="AO5">
        <v>2.2304360000000001</v>
      </c>
      <c r="AP5">
        <v>3.4268856669428334</v>
      </c>
      <c r="AQ5">
        <v>9.253028701871802</v>
      </c>
      <c r="AR5">
        <v>13.45596195652174</v>
      </c>
      <c r="AS5">
        <v>9.7561558463426259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572.40329467942854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4.9699999999999989</v>
      </c>
      <c r="L6">
        <v>179.24</v>
      </c>
      <c r="M6">
        <v>26.157018123788902</v>
      </c>
      <c r="N6">
        <v>35.307005850928519</v>
      </c>
      <c r="O6">
        <v>0</v>
      </c>
      <c r="P6">
        <v>36.57</v>
      </c>
      <c r="Q6">
        <v>3.35</v>
      </c>
      <c r="R6">
        <v>6.9300000000000006</v>
      </c>
      <c r="S6">
        <v>4.3100000000000005</v>
      </c>
      <c r="T6">
        <v>0</v>
      </c>
      <c r="U6">
        <v>56.85</v>
      </c>
      <c r="V6">
        <v>3.39</v>
      </c>
      <c r="W6">
        <v>9.56</v>
      </c>
      <c r="X6">
        <v>29.393068169955107</v>
      </c>
      <c r="Y6">
        <v>0</v>
      </c>
      <c r="Z6">
        <v>3.8751136363636367</v>
      </c>
      <c r="AA6">
        <v>8.3528312236286926</v>
      </c>
      <c r="AB6">
        <v>11.744699402682379</v>
      </c>
      <c r="AC6">
        <v>8.6378084712858882</v>
      </c>
      <c r="AD6">
        <v>10.91477704593388</v>
      </c>
      <c r="AE6">
        <v>14.493823722104269</v>
      </c>
      <c r="AF6">
        <v>2.6378397998170815</v>
      </c>
      <c r="AG6">
        <v>11.96808116483548</v>
      </c>
      <c r="AH6">
        <v>45.475070387690856</v>
      </c>
      <c r="AI6">
        <v>4.7275844101212243</v>
      </c>
      <c r="AJ6">
        <v>0</v>
      </c>
      <c r="AK6">
        <v>15.426105098613526</v>
      </c>
      <c r="AL6">
        <v>0</v>
      </c>
      <c r="AM6">
        <v>0</v>
      </c>
      <c r="AN6">
        <v>0</v>
      </c>
      <c r="AO6">
        <v>2.2304360000000001</v>
      </c>
      <c r="AP6">
        <v>3.4268856669428334</v>
      </c>
      <c r="AQ6">
        <v>9.253028701871802</v>
      </c>
      <c r="AR6">
        <v>13.45596195652174</v>
      </c>
      <c r="AS6">
        <v>9.7561558463426259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572.40329467942854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4.9699999999999989</v>
      </c>
      <c r="L7">
        <v>179.24</v>
      </c>
      <c r="M7">
        <v>26.157018123788902</v>
      </c>
      <c r="N7">
        <v>35.307005850928519</v>
      </c>
      <c r="O7">
        <v>0</v>
      </c>
      <c r="P7">
        <v>36.57</v>
      </c>
      <c r="Q7">
        <v>3.35</v>
      </c>
      <c r="R7">
        <v>6.9300000000000006</v>
      </c>
      <c r="S7">
        <v>4.3100000000000005</v>
      </c>
      <c r="T7">
        <v>0</v>
      </c>
      <c r="U7">
        <v>56.85</v>
      </c>
      <c r="V7">
        <v>3.39</v>
      </c>
      <c r="W7">
        <v>9.56</v>
      </c>
      <c r="X7">
        <v>29.393068169955107</v>
      </c>
      <c r="Y7">
        <v>0</v>
      </c>
      <c r="Z7">
        <v>3.8751136363636367</v>
      </c>
      <c r="AA7">
        <v>8.3528312236286926</v>
      </c>
      <c r="AB7">
        <v>11.744699402682379</v>
      </c>
      <c r="AC7">
        <v>8.6378084712858882</v>
      </c>
      <c r="AD7">
        <v>10.91477704593388</v>
      </c>
      <c r="AE7">
        <v>14.493823722104269</v>
      </c>
      <c r="AF7">
        <v>2.6378397998170815</v>
      </c>
      <c r="AG7">
        <v>11.96808116483548</v>
      </c>
      <c r="AH7">
        <v>45.475070387690856</v>
      </c>
      <c r="AI7">
        <v>4.7275844101212243</v>
      </c>
      <c r="AJ7">
        <v>0</v>
      </c>
      <c r="AK7">
        <v>15.426105098613526</v>
      </c>
      <c r="AL7">
        <v>0</v>
      </c>
      <c r="AM7">
        <v>0</v>
      </c>
      <c r="AN7">
        <v>0</v>
      </c>
      <c r="AO7">
        <v>2.2304360000000001</v>
      </c>
      <c r="AP7">
        <v>3.4268856669428334</v>
      </c>
      <c r="AQ7">
        <v>9.253028701871802</v>
      </c>
      <c r="AR7">
        <v>13.45596195652174</v>
      </c>
      <c r="AS7">
        <v>9.7561558463426259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572.40329467942854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4.9699999999999989</v>
      </c>
      <c r="L8">
        <v>179.24</v>
      </c>
      <c r="M8">
        <v>26.157018123788902</v>
      </c>
      <c r="N8">
        <v>35.307005850928519</v>
      </c>
      <c r="O8">
        <v>0</v>
      </c>
      <c r="P8">
        <v>36.57</v>
      </c>
      <c r="Q8">
        <v>3.35</v>
      </c>
      <c r="R8">
        <v>6.9300000000000006</v>
      </c>
      <c r="S8">
        <v>4.3100000000000005</v>
      </c>
      <c r="T8">
        <v>0</v>
      </c>
      <c r="U8">
        <v>56.85</v>
      </c>
      <c r="V8">
        <v>3.39</v>
      </c>
      <c r="W8">
        <v>9.56</v>
      </c>
      <c r="X8">
        <v>29.393068169955107</v>
      </c>
      <c r="Y8">
        <v>0</v>
      </c>
      <c r="Z8">
        <v>3.8751136363636367</v>
      </c>
      <c r="AA8">
        <v>8.3528312236286926</v>
      </c>
      <c r="AB8">
        <v>11.744699402682379</v>
      </c>
      <c r="AC8">
        <v>8.6378084712858882</v>
      </c>
      <c r="AD8">
        <v>10.91477704593388</v>
      </c>
      <c r="AE8">
        <v>14.493823722104269</v>
      </c>
      <c r="AF8">
        <v>2.6378397998170815</v>
      </c>
      <c r="AG8">
        <v>11.96808116483548</v>
      </c>
      <c r="AH8">
        <v>45.475070387690856</v>
      </c>
      <c r="AI8">
        <v>4.7275844101212243</v>
      </c>
      <c r="AJ8">
        <v>0</v>
      </c>
      <c r="AK8">
        <v>15.426105098613526</v>
      </c>
      <c r="AL8">
        <v>0</v>
      </c>
      <c r="AM8">
        <v>0</v>
      </c>
      <c r="AN8">
        <v>0</v>
      </c>
      <c r="AO8">
        <v>2.2304360000000001</v>
      </c>
      <c r="AP8">
        <v>3.4268856669428334</v>
      </c>
      <c r="AQ8">
        <v>9.253028701871802</v>
      </c>
      <c r="AR8">
        <v>13.45596195652174</v>
      </c>
      <c r="AS8">
        <v>9.7561558463426259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572.40329467942854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4.97</v>
      </c>
      <c r="L9">
        <v>179.24</v>
      </c>
      <c r="M9">
        <v>26.157018123788902</v>
      </c>
      <c r="N9">
        <v>35.307005850928519</v>
      </c>
      <c r="O9">
        <v>0</v>
      </c>
      <c r="P9">
        <v>36.57</v>
      </c>
      <c r="Q9">
        <v>3.35</v>
      </c>
      <c r="R9">
        <v>6.9300000000000006</v>
      </c>
      <c r="S9">
        <v>4.3100000000000005</v>
      </c>
      <c r="T9">
        <v>0</v>
      </c>
      <c r="U9">
        <v>56.85</v>
      </c>
      <c r="V9">
        <v>3.39</v>
      </c>
      <c r="W9">
        <v>9.56</v>
      </c>
      <c r="X9">
        <v>29.393068169955107</v>
      </c>
      <c r="Y9">
        <v>0</v>
      </c>
      <c r="Z9">
        <v>3.8751136363636367</v>
      </c>
      <c r="AA9">
        <v>8.3528312236286926</v>
      </c>
      <c r="AB9">
        <v>11.744699402682379</v>
      </c>
      <c r="AC9">
        <v>8.6378084712858882</v>
      </c>
      <c r="AD9">
        <v>10.91477704593388</v>
      </c>
      <c r="AE9">
        <v>14.493823722104269</v>
      </c>
      <c r="AF9">
        <v>2.6378397998170815</v>
      </c>
      <c r="AG9">
        <v>11.96808116483548</v>
      </c>
      <c r="AH9">
        <v>45.475070387690856</v>
      </c>
      <c r="AI9">
        <v>4.7275844101212243</v>
      </c>
      <c r="AJ9">
        <v>0</v>
      </c>
      <c r="AK9">
        <v>15.426105098613526</v>
      </c>
      <c r="AL9">
        <v>0</v>
      </c>
      <c r="AM9">
        <v>0</v>
      </c>
      <c r="AN9">
        <v>0</v>
      </c>
      <c r="AO9">
        <v>2.1414640000000005</v>
      </c>
      <c r="AP9">
        <v>3.4268856669428334</v>
      </c>
      <c r="AQ9">
        <v>9.253028701871802</v>
      </c>
      <c r="AR9">
        <v>13.45596195652174</v>
      </c>
      <c r="AS9">
        <v>6.3988986670400676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568.95706550012596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4.97</v>
      </c>
      <c r="L10">
        <v>179.24</v>
      </c>
      <c r="M10">
        <v>26.157018123788902</v>
      </c>
      <c r="N10">
        <v>35.307005850928519</v>
      </c>
      <c r="O10">
        <v>0</v>
      </c>
      <c r="P10">
        <v>36.57</v>
      </c>
      <c r="Q10">
        <v>3.35</v>
      </c>
      <c r="R10">
        <v>6.9300000000000006</v>
      </c>
      <c r="S10">
        <v>4.3100000000000005</v>
      </c>
      <c r="T10">
        <v>0</v>
      </c>
      <c r="U10">
        <v>56.85</v>
      </c>
      <c r="V10">
        <v>3.39</v>
      </c>
      <c r="W10">
        <v>9.56</v>
      </c>
      <c r="X10">
        <v>29.393068169955107</v>
      </c>
      <c r="Y10">
        <v>0</v>
      </c>
      <c r="Z10">
        <v>3.8751136363636367</v>
      </c>
      <c r="AA10">
        <v>8.3528312236286926</v>
      </c>
      <c r="AB10">
        <v>11.744699402682379</v>
      </c>
      <c r="AC10">
        <v>8.6378084712858882</v>
      </c>
      <c r="AD10">
        <v>10.91477704593388</v>
      </c>
      <c r="AE10">
        <v>14.493823722104269</v>
      </c>
      <c r="AF10">
        <v>2.6378397998170815</v>
      </c>
      <c r="AG10">
        <v>11.96808116483548</v>
      </c>
      <c r="AH10">
        <v>45.475070387690856</v>
      </c>
      <c r="AI10">
        <v>4.7275844101212243</v>
      </c>
      <c r="AJ10">
        <v>0</v>
      </c>
      <c r="AK10">
        <v>15.426105098613526</v>
      </c>
      <c r="AL10">
        <v>0</v>
      </c>
      <c r="AM10">
        <v>0</v>
      </c>
      <c r="AN10">
        <v>0</v>
      </c>
      <c r="AO10">
        <v>2.1414640000000005</v>
      </c>
      <c r="AP10">
        <v>3.4268856669428334</v>
      </c>
      <c r="AQ10">
        <v>9.253028701871802</v>
      </c>
      <c r="AR10">
        <v>13.45596195652174</v>
      </c>
      <c r="AS10">
        <v>6.3988986670400676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568.95706550012596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4.7999067019126107</v>
      </c>
      <c r="L11">
        <v>179.24</v>
      </c>
      <c r="M11">
        <v>26.157018123788902</v>
      </c>
      <c r="N11">
        <v>35.307005850928519</v>
      </c>
      <c r="O11">
        <v>0</v>
      </c>
      <c r="P11">
        <v>36.57</v>
      </c>
      <c r="Q11">
        <v>3.35</v>
      </c>
      <c r="R11">
        <v>6.9300000000000006</v>
      </c>
      <c r="S11">
        <v>4.3100000000000005</v>
      </c>
      <c r="T11">
        <v>0</v>
      </c>
      <c r="U11">
        <v>56.85</v>
      </c>
      <c r="V11">
        <v>3.39</v>
      </c>
      <c r="W11">
        <v>9.5634033463866146</v>
      </c>
      <c r="X11">
        <v>29.393068169955107</v>
      </c>
      <c r="Y11">
        <v>0</v>
      </c>
      <c r="Z11">
        <v>3.8751136363636367</v>
      </c>
      <c r="AA11">
        <v>8.3528312236286926</v>
      </c>
      <c r="AB11">
        <v>11.744699402682379</v>
      </c>
      <c r="AC11">
        <v>8.6378084712858882</v>
      </c>
      <c r="AD11">
        <v>10.91477704593388</v>
      </c>
      <c r="AE11">
        <v>14.493823722104269</v>
      </c>
      <c r="AF11">
        <v>2.6378397998170815</v>
      </c>
      <c r="AG11">
        <v>11.96808116483548</v>
      </c>
      <c r="AH11">
        <v>45.475070387690856</v>
      </c>
      <c r="AI11">
        <v>4.7275844101212243</v>
      </c>
      <c r="AJ11">
        <v>0</v>
      </c>
      <c r="AK11">
        <v>15.426105098613526</v>
      </c>
      <c r="AL11">
        <v>0</v>
      </c>
      <c r="AM11">
        <v>0</v>
      </c>
      <c r="AN11">
        <v>0</v>
      </c>
      <c r="AO11">
        <v>2.9268720000000004</v>
      </c>
      <c r="AP11">
        <v>3.8471930405965198</v>
      </c>
      <c r="AQ11">
        <v>9.253028701871802</v>
      </c>
      <c r="AR11">
        <v>10.501540760869563</v>
      </c>
      <c r="AS11">
        <v>6.3988986670400676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567.04166972642679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4.97</v>
      </c>
      <c r="L12">
        <v>179.24</v>
      </c>
      <c r="M12">
        <v>26.157018123788902</v>
      </c>
      <c r="N12">
        <v>35.307005850928519</v>
      </c>
      <c r="O12">
        <v>0</v>
      </c>
      <c r="P12">
        <v>36.57</v>
      </c>
      <c r="Q12">
        <v>3.35</v>
      </c>
      <c r="R12">
        <v>6.9300000000000006</v>
      </c>
      <c r="S12">
        <v>4.3100000000000005</v>
      </c>
      <c r="T12">
        <v>0</v>
      </c>
      <c r="U12">
        <v>56.85</v>
      </c>
      <c r="V12">
        <v>3.39</v>
      </c>
      <c r="W12">
        <v>9.5634033463866146</v>
      </c>
      <c r="X12">
        <v>29.393068169955107</v>
      </c>
      <c r="Y12">
        <v>0</v>
      </c>
      <c r="Z12">
        <v>3.8751136363636367</v>
      </c>
      <c r="AA12">
        <v>8.3528312236286926</v>
      </c>
      <c r="AB12">
        <v>11.744699402682379</v>
      </c>
      <c r="AC12">
        <v>8.6378084712858882</v>
      </c>
      <c r="AD12">
        <v>10.91477704593388</v>
      </c>
      <c r="AE12">
        <v>14.493823722104269</v>
      </c>
      <c r="AF12">
        <v>2.6378397998170815</v>
      </c>
      <c r="AG12">
        <v>11.96808116483548</v>
      </c>
      <c r="AH12">
        <v>45.475070387690856</v>
      </c>
      <c r="AI12">
        <v>4.7275844101212243</v>
      </c>
      <c r="AJ12">
        <v>0</v>
      </c>
      <c r="AK12">
        <v>15.426105098613526</v>
      </c>
      <c r="AL12">
        <v>0</v>
      </c>
      <c r="AM12">
        <v>0</v>
      </c>
      <c r="AN12">
        <v>0</v>
      </c>
      <c r="AO12">
        <v>2.9268720000000004</v>
      </c>
      <c r="AP12">
        <v>3.8471930405965198</v>
      </c>
      <c r="AQ12">
        <v>9.253028701871802</v>
      </c>
      <c r="AR12">
        <v>10.501540760869563</v>
      </c>
      <c r="AS12">
        <v>6.3988986670400676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567.2117630245142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5.68</v>
      </c>
      <c r="L13">
        <v>179.24</v>
      </c>
      <c r="M13">
        <v>26.157018123788902</v>
      </c>
      <c r="N13">
        <v>35.307005850928519</v>
      </c>
      <c r="O13">
        <v>0</v>
      </c>
      <c r="P13">
        <v>36.57</v>
      </c>
      <c r="Q13">
        <v>3.35</v>
      </c>
      <c r="R13">
        <v>6.9300000000000006</v>
      </c>
      <c r="S13">
        <v>4.3100000000000005</v>
      </c>
      <c r="T13">
        <v>0</v>
      </c>
      <c r="U13">
        <v>56.85</v>
      </c>
      <c r="V13">
        <v>3.39</v>
      </c>
      <c r="W13">
        <v>9.56</v>
      </c>
      <c r="X13">
        <v>29.393068169955107</v>
      </c>
      <c r="Y13">
        <v>0</v>
      </c>
      <c r="Z13">
        <v>3.8751136363636367</v>
      </c>
      <c r="AA13">
        <v>8.3528312236286926</v>
      </c>
      <c r="AB13">
        <v>11.744699402682379</v>
      </c>
      <c r="AC13">
        <v>8.6378084712858882</v>
      </c>
      <c r="AD13">
        <v>10.91477704593388</v>
      </c>
      <c r="AE13">
        <v>14.493823722104269</v>
      </c>
      <c r="AF13">
        <v>2.6378397998170815</v>
      </c>
      <c r="AG13">
        <v>11.96808116483548</v>
      </c>
      <c r="AH13">
        <v>45.475070387690856</v>
      </c>
      <c r="AI13">
        <v>4.7275844101212243</v>
      </c>
      <c r="AJ13">
        <v>0</v>
      </c>
      <c r="AK13">
        <v>15.426105098613526</v>
      </c>
      <c r="AL13">
        <v>0</v>
      </c>
      <c r="AM13">
        <v>0</v>
      </c>
      <c r="AN13">
        <v>0</v>
      </c>
      <c r="AO13">
        <v>2.9268720000000004</v>
      </c>
      <c r="AP13">
        <v>3.8471930405965198</v>
      </c>
      <c r="AQ13">
        <v>9.253028701871802</v>
      </c>
      <c r="AR13">
        <v>6.5623125000000009</v>
      </c>
      <c r="AS13">
        <v>7.1977136032135549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564.77794635343139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4.97</v>
      </c>
      <c r="L14">
        <v>179.24212779973649</v>
      </c>
      <c r="M14">
        <v>26.157018123788902</v>
      </c>
      <c r="N14">
        <v>35.307005850928519</v>
      </c>
      <c r="O14">
        <v>0</v>
      </c>
      <c r="P14">
        <v>36.57</v>
      </c>
      <c r="Q14">
        <v>3.35</v>
      </c>
      <c r="R14">
        <v>6.9300000000000006</v>
      </c>
      <c r="S14">
        <v>4.3100000000000005</v>
      </c>
      <c r="T14">
        <v>0</v>
      </c>
      <c r="U14">
        <v>56.85</v>
      </c>
      <c r="V14">
        <v>3.39</v>
      </c>
      <c r="W14">
        <v>9.56</v>
      </c>
      <c r="X14">
        <v>29.393068169955107</v>
      </c>
      <c r="Y14">
        <v>0</v>
      </c>
      <c r="Z14">
        <v>3.8751136363636367</v>
      </c>
      <c r="AA14">
        <v>8.3528312236286926</v>
      </c>
      <c r="AB14">
        <v>11.744699402682379</v>
      </c>
      <c r="AC14">
        <v>8.6378084712858882</v>
      </c>
      <c r="AD14">
        <v>10.91477704593388</v>
      </c>
      <c r="AE14">
        <v>14.493823722104269</v>
      </c>
      <c r="AF14">
        <v>2.6378397998170815</v>
      </c>
      <c r="AG14">
        <v>11.96808116483548</v>
      </c>
      <c r="AH14">
        <v>45.475070387690856</v>
      </c>
      <c r="AI14">
        <v>4.7275844101212243</v>
      </c>
      <c r="AJ14">
        <v>0</v>
      </c>
      <c r="AK14">
        <v>15.426105098613526</v>
      </c>
      <c r="AL14">
        <v>0</v>
      </c>
      <c r="AM14">
        <v>0</v>
      </c>
      <c r="AN14">
        <v>0</v>
      </c>
      <c r="AO14">
        <v>2.9268720000000004</v>
      </c>
      <c r="AP14">
        <v>3.8471930405965198</v>
      </c>
      <c r="AQ14">
        <v>9.253028701871802</v>
      </c>
      <c r="AR14">
        <v>6.5623125000000009</v>
      </c>
      <c r="AS14">
        <v>7.1977136032135549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564.07007415316787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4.97</v>
      </c>
      <c r="L15">
        <v>179.24212779973649</v>
      </c>
      <c r="M15">
        <v>26.157018123788902</v>
      </c>
      <c r="N15">
        <v>35.307005850928519</v>
      </c>
      <c r="O15">
        <v>0</v>
      </c>
      <c r="P15">
        <v>36.57</v>
      </c>
      <c r="Q15">
        <v>3.5529957805907171</v>
      </c>
      <c r="R15">
        <v>7.15</v>
      </c>
      <c r="S15">
        <v>4.3100000000000005</v>
      </c>
      <c r="T15">
        <v>0</v>
      </c>
      <c r="U15">
        <v>56.85</v>
      </c>
      <c r="V15">
        <v>3.39</v>
      </c>
      <c r="W15">
        <v>9.56</v>
      </c>
      <c r="X15">
        <v>29.393068169955107</v>
      </c>
      <c r="Y15">
        <v>0</v>
      </c>
      <c r="Z15">
        <v>3.8751136363636367</v>
      </c>
      <c r="AA15">
        <v>8.3528312236286926</v>
      </c>
      <c r="AB15">
        <v>11.744699402682379</v>
      </c>
      <c r="AC15">
        <v>8.6378084712858882</v>
      </c>
      <c r="AD15">
        <v>10.91477704593388</v>
      </c>
      <c r="AE15">
        <v>14.493823722104269</v>
      </c>
      <c r="AF15">
        <v>2.6378397998170815</v>
      </c>
      <c r="AG15">
        <v>11.96808116483548</v>
      </c>
      <c r="AH15">
        <v>45.475070387690856</v>
      </c>
      <c r="AI15">
        <v>4.7275844101212243</v>
      </c>
      <c r="AJ15">
        <v>0</v>
      </c>
      <c r="AK15">
        <v>15.426105098613526</v>
      </c>
      <c r="AL15">
        <v>0</v>
      </c>
      <c r="AM15">
        <v>0</v>
      </c>
      <c r="AN15">
        <v>0</v>
      </c>
      <c r="AO15">
        <v>2.8839200000000007</v>
      </c>
      <c r="AP15">
        <v>3.8471930405965198</v>
      </c>
      <c r="AQ15">
        <v>9.253028701871802</v>
      </c>
      <c r="AR15">
        <v>8.2036576086956519</v>
      </c>
      <c r="AS15">
        <v>7.1977136032135549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566.09146304245417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4.97</v>
      </c>
      <c r="L16">
        <v>179.24212779973649</v>
      </c>
      <c r="M16">
        <v>26.157018123788902</v>
      </c>
      <c r="N16">
        <v>35.307005850928519</v>
      </c>
      <c r="O16">
        <v>0</v>
      </c>
      <c r="P16">
        <v>36.57</v>
      </c>
      <c r="Q16">
        <v>3.5529957805907171</v>
      </c>
      <c r="R16">
        <v>7.15</v>
      </c>
      <c r="S16">
        <v>4.3100000000000005</v>
      </c>
      <c r="T16">
        <v>0</v>
      </c>
      <c r="U16">
        <v>56.85</v>
      </c>
      <c r="V16">
        <v>3.39</v>
      </c>
      <c r="W16">
        <v>9.56</v>
      </c>
      <c r="X16">
        <v>29.393068169955107</v>
      </c>
      <c r="Y16">
        <v>0</v>
      </c>
      <c r="Z16">
        <v>3.8751136363636367</v>
      </c>
      <c r="AA16">
        <v>8.3528312236286926</v>
      </c>
      <c r="AB16">
        <v>11.744699402682379</v>
      </c>
      <c r="AC16">
        <v>8.6378084712858882</v>
      </c>
      <c r="AD16">
        <v>10.91477704593388</v>
      </c>
      <c r="AE16">
        <v>14.493823722104269</v>
      </c>
      <c r="AF16">
        <v>2.6378397998170815</v>
      </c>
      <c r="AG16">
        <v>11.96808116483548</v>
      </c>
      <c r="AH16">
        <v>45.475070387690856</v>
      </c>
      <c r="AI16">
        <v>4.7275844101212243</v>
      </c>
      <c r="AJ16">
        <v>0</v>
      </c>
      <c r="AK16">
        <v>15.426105098613526</v>
      </c>
      <c r="AL16">
        <v>0</v>
      </c>
      <c r="AM16">
        <v>0</v>
      </c>
      <c r="AN16">
        <v>0</v>
      </c>
      <c r="AO16">
        <v>2.8839200000000007</v>
      </c>
      <c r="AP16">
        <v>3.8471930405965198</v>
      </c>
      <c r="AQ16">
        <v>9.253028701871802</v>
      </c>
      <c r="AR16">
        <v>8.2036576086956519</v>
      </c>
      <c r="AS16">
        <v>7.1977136032135549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566.09146304245417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4.97</v>
      </c>
      <c r="L17">
        <v>179.24212779973649</v>
      </c>
      <c r="M17">
        <v>26.157018123788902</v>
      </c>
      <c r="N17">
        <v>35.307005850928519</v>
      </c>
      <c r="O17">
        <v>0</v>
      </c>
      <c r="P17">
        <v>36.57</v>
      </c>
      <c r="Q17">
        <v>3.5529957805907171</v>
      </c>
      <c r="R17">
        <v>7.15</v>
      </c>
      <c r="S17">
        <v>4.3100000000000005</v>
      </c>
      <c r="T17">
        <v>0</v>
      </c>
      <c r="U17">
        <v>56.85</v>
      </c>
      <c r="V17">
        <v>3.39</v>
      </c>
      <c r="W17">
        <v>9.56</v>
      </c>
      <c r="X17">
        <v>29.393068169955107</v>
      </c>
      <c r="Y17">
        <v>0</v>
      </c>
      <c r="Z17">
        <v>3.8751136363636367</v>
      </c>
      <c r="AA17">
        <v>8.3528312236286926</v>
      </c>
      <c r="AB17">
        <v>11.744699402682379</v>
      </c>
      <c r="AC17">
        <v>8.6378084712858882</v>
      </c>
      <c r="AD17">
        <v>10.91477704593388</v>
      </c>
      <c r="AE17">
        <v>14.493823722104269</v>
      </c>
      <c r="AF17">
        <v>2.6378397998170815</v>
      </c>
      <c r="AG17">
        <v>11.96808116483548</v>
      </c>
      <c r="AH17">
        <v>45.475070387690856</v>
      </c>
      <c r="AI17">
        <v>4.7275844101212243</v>
      </c>
      <c r="AJ17">
        <v>0</v>
      </c>
      <c r="AK17">
        <v>15.426105098613526</v>
      </c>
      <c r="AL17">
        <v>0</v>
      </c>
      <c r="AM17">
        <v>0</v>
      </c>
      <c r="AN17">
        <v>0</v>
      </c>
      <c r="AO17">
        <v>2.7980160000000005</v>
      </c>
      <c r="AP17">
        <v>3.4268856669428334</v>
      </c>
      <c r="AQ17">
        <v>9.253028701871802</v>
      </c>
      <c r="AR17">
        <v>7.2188505434782613</v>
      </c>
      <c r="AS17">
        <v>7.1977136032135549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564.60044460358313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</v>
      </c>
      <c r="L18">
        <v>179.24212779973649</v>
      </c>
      <c r="M18">
        <v>26.157018123788902</v>
      </c>
      <c r="N18">
        <v>35.307005850928519</v>
      </c>
      <c r="O18">
        <v>0</v>
      </c>
      <c r="P18">
        <v>36.57</v>
      </c>
      <c r="Q18">
        <v>3.5529957805907171</v>
      </c>
      <c r="R18">
        <v>7.15</v>
      </c>
      <c r="S18">
        <v>4.3100000000000005</v>
      </c>
      <c r="T18">
        <v>0</v>
      </c>
      <c r="U18">
        <v>56.85</v>
      </c>
      <c r="V18">
        <v>3.39</v>
      </c>
      <c r="W18">
        <v>9.56</v>
      </c>
      <c r="X18">
        <v>29.393068169955107</v>
      </c>
      <c r="Y18">
        <v>0</v>
      </c>
      <c r="Z18">
        <v>3.8751136363636367</v>
      </c>
      <c r="AA18">
        <v>8.3528312236286926</v>
      </c>
      <c r="AB18">
        <v>11.744699402682379</v>
      </c>
      <c r="AC18">
        <v>8.6378084712858882</v>
      </c>
      <c r="AD18">
        <v>10.91477704593388</v>
      </c>
      <c r="AE18">
        <v>14.493823722104269</v>
      </c>
      <c r="AF18">
        <v>2.6378397998170815</v>
      </c>
      <c r="AG18">
        <v>11.96808116483548</v>
      </c>
      <c r="AH18">
        <v>45.475070387690856</v>
      </c>
      <c r="AI18">
        <v>4.7275844101212243</v>
      </c>
      <c r="AJ18">
        <v>0</v>
      </c>
      <c r="AK18">
        <v>15.426105098613526</v>
      </c>
      <c r="AL18">
        <v>0</v>
      </c>
      <c r="AM18">
        <v>0</v>
      </c>
      <c r="AN18">
        <v>0</v>
      </c>
      <c r="AO18">
        <v>2.7980160000000005</v>
      </c>
      <c r="AP18">
        <v>3.4268856669428334</v>
      </c>
      <c r="AQ18">
        <v>9.253028701871802</v>
      </c>
      <c r="AR18">
        <v>7.2188505434782613</v>
      </c>
      <c r="AS18">
        <v>7.1977136032135549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564.60044460358313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</v>
      </c>
      <c r="L19">
        <v>179.24212779973649</v>
      </c>
      <c r="M19">
        <v>26.157018123788902</v>
      </c>
      <c r="N19">
        <v>35.307005850928519</v>
      </c>
      <c r="O19">
        <v>0</v>
      </c>
      <c r="P19">
        <v>36.57</v>
      </c>
      <c r="Q19">
        <v>3.5529957805907171</v>
      </c>
      <c r="R19">
        <v>7.15</v>
      </c>
      <c r="S19">
        <v>4.3100000000000005</v>
      </c>
      <c r="T19">
        <v>0</v>
      </c>
      <c r="U19">
        <v>56.85</v>
      </c>
      <c r="V19">
        <v>3.39</v>
      </c>
      <c r="W19">
        <v>9.56</v>
      </c>
      <c r="X19">
        <v>29.393068169955107</v>
      </c>
      <c r="Y19">
        <v>0</v>
      </c>
      <c r="Z19">
        <v>3.8751136363636367</v>
      </c>
      <c r="AA19">
        <v>8.3528312236286926</v>
      </c>
      <c r="AB19">
        <v>11.744699402682379</v>
      </c>
      <c r="AC19">
        <v>8.6378084712858882</v>
      </c>
      <c r="AD19">
        <v>10.91477704593388</v>
      </c>
      <c r="AE19">
        <v>14.493823722104269</v>
      </c>
      <c r="AF19">
        <v>2.6378397998170815</v>
      </c>
      <c r="AG19">
        <v>11.96808116483548</v>
      </c>
      <c r="AH19">
        <v>45.475070387690856</v>
      </c>
      <c r="AI19">
        <v>4.7275844101212243</v>
      </c>
      <c r="AJ19">
        <v>0</v>
      </c>
      <c r="AK19">
        <v>15.426105098613526</v>
      </c>
      <c r="AL19">
        <v>0</v>
      </c>
      <c r="AM19">
        <v>0</v>
      </c>
      <c r="AN19">
        <v>0</v>
      </c>
      <c r="AO19">
        <v>2.7980160000000005</v>
      </c>
      <c r="AP19">
        <v>3.8471930405965198</v>
      </c>
      <c r="AQ19">
        <v>9.253028701871802</v>
      </c>
      <c r="AR19">
        <v>7.2188505434782613</v>
      </c>
      <c r="AS19">
        <v>7.1977136032135549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565.02075197723684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</v>
      </c>
      <c r="L20">
        <v>179.24212779973649</v>
      </c>
      <c r="M20">
        <v>26.157018123788902</v>
      </c>
      <c r="N20">
        <v>35.307005850928519</v>
      </c>
      <c r="O20">
        <v>0</v>
      </c>
      <c r="P20">
        <v>36.57</v>
      </c>
      <c r="Q20">
        <v>3.5529957805907171</v>
      </c>
      <c r="R20">
        <v>7.15</v>
      </c>
      <c r="S20">
        <v>4.3100000000000005</v>
      </c>
      <c r="T20">
        <v>0</v>
      </c>
      <c r="U20">
        <v>56.85</v>
      </c>
      <c r="V20">
        <v>3.39</v>
      </c>
      <c r="W20">
        <v>9.56</v>
      </c>
      <c r="X20">
        <v>29.393068169955107</v>
      </c>
      <c r="Y20">
        <v>0</v>
      </c>
      <c r="Z20">
        <v>3.8751136363636367</v>
      </c>
      <c r="AA20">
        <v>8.3528312236286926</v>
      </c>
      <c r="AB20">
        <v>11.744699402682379</v>
      </c>
      <c r="AC20">
        <v>8.6378084712858882</v>
      </c>
      <c r="AD20">
        <v>10.91477704593388</v>
      </c>
      <c r="AE20">
        <v>14.493823722104269</v>
      </c>
      <c r="AF20">
        <v>2.6378397998170815</v>
      </c>
      <c r="AG20">
        <v>11.96808116483548</v>
      </c>
      <c r="AH20">
        <v>45.475070387690856</v>
      </c>
      <c r="AI20">
        <v>4.7275844101212243</v>
      </c>
      <c r="AJ20">
        <v>0</v>
      </c>
      <c r="AK20">
        <v>15.426105098613526</v>
      </c>
      <c r="AL20">
        <v>0</v>
      </c>
      <c r="AM20">
        <v>0</v>
      </c>
      <c r="AN20">
        <v>0</v>
      </c>
      <c r="AO20">
        <v>2.7550640000000008</v>
      </c>
      <c r="AP20">
        <v>3.8471930405965198</v>
      </c>
      <c r="AQ20">
        <v>9.253028701871802</v>
      </c>
      <c r="AR20">
        <v>7.2188505434782613</v>
      </c>
      <c r="AS20">
        <v>7.1977136032135549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564.97779997723683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</v>
      </c>
      <c r="L21">
        <v>179.24212779973649</v>
      </c>
      <c r="M21">
        <v>26.157018123788902</v>
      </c>
      <c r="N21">
        <v>35.307005850928519</v>
      </c>
      <c r="O21">
        <v>0</v>
      </c>
      <c r="P21">
        <v>36.57</v>
      </c>
      <c r="Q21">
        <v>3.5529957805907171</v>
      </c>
      <c r="R21">
        <v>7.15</v>
      </c>
      <c r="S21">
        <v>4.3100000000000005</v>
      </c>
      <c r="T21">
        <v>0</v>
      </c>
      <c r="U21">
        <v>56.85</v>
      </c>
      <c r="V21">
        <v>3.3969341749323716</v>
      </c>
      <c r="W21">
        <v>9.5600000000000023</v>
      </c>
      <c r="X21">
        <v>29.389999999999997</v>
      </c>
      <c r="Y21">
        <v>0</v>
      </c>
      <c r="Z21">
        <v>3.8751136363636367</v>
      </c>
      <c r="AA21">
        <v>8.3528312236286926</v>
      </c>
      <c r="AB21">
        <v>11.744699402682379</v>
      </c>
      <c r="AC21">
        <v>8.6378084712858882</v>
      </c>
      <c r="AD21">
        <v>10.91477704593388</v>
      </c>
      <c r="AE21">
        <v>14.493823722104269</v>
      </c>
      <c r="AF21">
        <v>2.6378397998170815</v>
      </c>
      <c r="AG21">
        <v>11.96808116483548</v>
      </c>
      <c r="AH21">
        <v>45.475070387690856</v>
      </c>
      <c r="AI21">
        <v>4.7275844101212243</v>
      </c>
      <c r="AJ21">
        <v>0</v>
      </c>
      <c r="AK21">
        <v>15.426105098613526</v>
      </c>
      <c r="AL21">
        <v>0</v>
      </c>
      <c r="AM21">
        <v>0</v>
      </c>
      <c r="AN21">
        <v>0</v>
      </c>
      <c r="AO21">
        <v>2.7550640000000008</v>
      </c>
      <c r="AP21">
        <v>3.8471930405965198</v>
      </c>
      <c r="AQ21">
        <v>9.253028701871802</v>
      </c>
      <c r="AR21">
        <v>5.2523043478260876</v>
      </c>
      <c r="AS21">
        <v>9.7561558463426259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565.57356202969095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</v>
      </c>
      <c r="L22">
        <v>179.24212779973649</v>
      </c>
      <c r="M22">
        <v>26.157018123788902</v>
      </c>
      <c r="N22">
        <v>35.307005850928519</v>
      </c>
      <c r="O22">
        <v>0</v>
      </c>
      <c r="P22">
        <v>36.57</v>
      </c>
      <c r="Q22">
        <v>3.5529957805907171</v>
      </c>
      <c r="R22">
        <v>7.15</v>
      </c>
      <c r="S22">
        <v>4.3100000000000005</v>
      </c>
      <c r="T22">
        <v>0</v>
      </c>
      <c r="U22">
        <v>56.85</v>
      </c>
      <c r="V22">
        <v>3.3969341749323716</v>
      </c>
      <c r="W22">
        <v>9.5600000000000023</v>
      </c>
      <c r="X22">
        <v>29.389999999999993</v>
      </c>
      <c r="Y22">
        <v>0</v>
      </c>
      <c r="Z22">
        <v>3.8751136363636367</v>
      </c>
      <c r="AA22">
        <v>8.3528312236286926</v>
      </c>
      <c r="AB22">
        <v>11.744699402682379</v>
      </c>
      <c r="AC22">
        <v>8.6378084712858882</v>
      </c>
      <c r="AD22">
        <v>10.91477704593388</v>
      </c>
      <c r="AE22">
        <v>14.493823722104269</v>
      </c>
      <c r="AF22">
        <v>2.6378397998170815</v>
      </c>
      <c r="AG22">
        <v>11.96808116483548</v>
      </c>
      <c r="AH22">
        <v>45.475070387690856</v>
      </c>
      <c r="AI22">
        <v>0.94496102259918646</v>
      </c>
      <c r="AJ22">
        <v>0</v>
      </c>
      <c r="AK22">
        <v>15.426105098613526</v>
      </c>
      <c r="AL22">
        <v>0</v>
      </c>
      <c r="AM22">
        <v>0</v>
      </c>
      <c r="AN22">
        <v>0</v>
      </c>
      <c r="AO22">
        <v>2.7550640000000008</v>
      </c>
      <c r="AP22">
        <v>3.8471930405965198</v>
      </c>
      <c r="AQ22">
        <v>9.253028701871802</v>
      </c>
      <c r="AR22">
        <v>5.2523043478260876</v>
      </c>
      <c r="AS22">
        <v>9.7561558463426259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561.79093864216884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</v>
      </c>
      <c r="L23">
        <v>179.24212779973649</v>
      </c>
      <c r="M23">
        <v>26.157018123788902</v>
      </c>
      <c r="N23">
        <v>35.307005850928519</v>
      </c>
      <c r="O23">
        <v>0</v>
      </c>
      <c r="P23">
        <v>36.57</v>
      </c>
      <c r="Q23">
        <v>3.5529957805907171</v>
      </c>
      <c r="R23">
        <v>7.15</v>
      </c>
      <c r="S23">
        <v>4.3100000000000005</v>
      </c>
      <c r="T23">
        <v>0</v>
      </c>
      <c r="U23">
        <v>56.85</v>
      </c>
      <c r="V23">
        <v>3.3969341749323716</v>
      </c>
      <c r="W23">
        <v>5.44</v>
      </c>
      <c r="X23">
        <v>16.163050783462335</v>
      </c>
      <c r="Y23">
        <v>0</v>
      </c>
      <c r="Z23">
        <v>3.8751136363636367</v>
      </c>
      <c r="AA23">
        <v>8.3528312236286926</v>
      </c>
      <c r="AB23">
        <v>11.744699402682379</v>
      </c>
      <c r="AC23">
        <v>8.6378084712858882</v>
      </c>
      <c r="AD23">
        <v>10.91477704593388</v>
      </c>
      <c r="AE23">
        <v>14.493823722104269</v>
      </c>
      <c r="AF23">
        <v>2.6378397998170815</v>
      </c>
      <c r="AG23">
        <v>11.96808116483548</v>
      </c>
      <c r="AH23">
        <v>45.475070387690856</v>
      </c>
      <c r="AI23">
        <v>0.94496102259918646</v>
      </c>
      <c r="AJ23">
        <v>0</v>
      </c>
      <c r="AK23">
        <v>15.426105098613526</v>
      </c>
      <c r="AL23">
        <v>0</v>
      </c>
      <c r="AM23">
        <v>0</v>
      </c>
      <c r="AN23">
        <v>0</v>
      </c>
      <c r="AO23">
        <v>2.7090440000000005</v>
      </c>
      <c r="AP23">
        <v>3.8471930405965198</v>
      </c>
      <c r="AQ23">
        <v>9.253028701871802</v>
      </c>
      <c r="AR23">
        <v>11.486347826086956</v>
      </c>
      <c r="AS23">
        <v>9.7561558463426259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550.63201290389202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</v>
      </c>
      <c r="L24">
        <v>179.24212779973649</v>
      </c>
      <c r="M24">
        <v>26.157018123788902</v>
      </c>
      <c r="N24">
        <v>35.307005850928519</v>
      </c>
      <c r="O24">
        <v>0</v>
      </c>
      <c r="P24">
        <v>36.57</v>
      </c>
      <c r="Q24">
        <v>3.5529957805907171</v>
      </c>
      <c r="R24">
        <v>7.15</v>
      </c>
      <c r="S24">
        <v>4.3100000000000005</v>
      </c>
      <c r="T24">
        <v>0</v>
      </c>
      <c r="U24">
        <v>56.85</v>
      </c>
      <c r="V24">
        <v>3.3969341749323716</v>
      </c>
      <c r="W24">
        <v>5.44</v>
      </c>
      <c r="X24">
        <v>16.163050783462335</v>
      </c>
      <c r="Y24">
        <v>0</v>
      </c>
      <c r="Z24">
        <v>3.8751136363636367</v>
      </c>
      <c r="AA24">
        <v>8.3528312236286926</v>
      </c>
      <c r="AB24">
        <v>11.744699402682379</v>
      </c>
      <c r="AC24">
        <v>8.6378084712858882</v>
      </c>
      <c r="AD24">
        <v>10.91477704593388</v>
      </c>
      <c r="AE24">
        <v>14.493823722104269</v>
      </c>
      <c r="AF24">
        <v>2.6378397998170815</v>
      </c>
      <c r="AG24">
        <v>11.96808116483548</v>
      </c>
      <c r="AH24">
        <v>45.475070387690856</v>
      </c>
      <c r="AI24">
        <v>0.94496102259918646</v>
      </c>
      <c r="AJ24">
        <v>0</v>
      </c>
      <c r="AK24">
        <v>15.426105098613526</v>
      </c>
      <c r="AL24">
        <v>0</v>
      </c>
      <c r="AM24">
        <v>0</v>
      </c>
      <c r="AN24">
        <v>0</v>
      </c>
      <c r="AO24">
        <v>2.6630240000000005</v>
      </c>
      <c r="AP24">
        <v>3.8471930405965198</v>
      </c>
      <c r="AQ24">
        <v>9.253028701871802</v>
      </c>
      <c r="AR24">
        <v>11.486347826086956</v>
      </c>
      <c r="AS24">
        <v>9.7561558463426259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550.58599290389202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</v>
      </c>
      <c r="L25">
        <v>179.24212779973649</v>
      </c>
      <c r="M25">
        <v>26.157018123788902</v>
      </c>
      <c r="N25">
        <v>36.44</v>
      </c>
      <c r="O25">
        <v>0</v>
      </c>
      <c r="P25">
        <v>37.739999999999995</v>
      </c>
      <c r="Q25">
        <v>3.5529957805907171</v>
      </c>
      <c r="R25">
        <v>7.15</v>
      </c>
      <c r="S25">
        <v>4.3100000000000005</v>
      </c>
      <c r="T25">
        <v>0</v>
      </c>
      <c r="U25">
        <v>56.85</v>
      </c>
      <c r="V25">
        <v>3.3969341749323716</v>
      </c>
      <c r="W25">
        <v>5.44</v>
      </c>
      <c r="X25">
        <v>16.163050783462335</v>
      </c>
      <c r="Y25">
        <v>0</v>
      </c>
      <c r="Z25">
        <v>3.8751136363636367</v>
      </c>
      <c r="AA25">
        <v>8.3528312236286926</v>
      </c>
      <c r="AB25">
        <v>11.744699402682379</v>
      </c>
      <c r="AC25">
        <v>8.6378084712858882</v>
      </c>
      <c r="AD25">
        <v>10.91477704593388</v>
      </c>
      <c r="AE25">
        <v>14.493823722104269</v>
      </c>
      <c r="AF25">
        <v>2.6378397998170815</v>
      </c>
      <c r="AG25">
        <v>11.96808116483548</v>
      </c>
      <c r="AH25">
        <v>45.475070387690856</v>
      </c>
      <c r="AI25">
        <v>3.0266545694426883</v>
      </c>
      <c r="AJ25">
        <v>0</v>
      </c>
      <c r="AK25">
        <v>15.426105098613526</v>
      </c>
      <c r="AL25">
        <v>0</v>
      </c>
      <c r="AM25">
        <v>0</v>
      </c>
      <c r="AN25">
        <v>0</v>
      </c>
      <c r="AO25">
        <v>2.6231400000000007</v>
      </c>
      <c r="AP25">
        <v>3.4268856669428334</v>
      </c>
      <c r="AQ25">
        <v>9.253028701871802</v>
      </c>
      <c r="AR25">
        <v>11.486347826086956</v>
      </c>
      <c r="AS25">
        <v>7.1977136032135549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551.95204698302427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</v>
      </c>
      <c r="L26">
        <v>179.24212779973649</v>
      </c>
      <c r="M26">
        <v>26.157018123788902</v>
      </c>
      <c r="N26">
        <v>35.31</v>
      </c>
      <c r="O26">
        <v>0</v>
      </c>
      <c r="P26">
        <v>36.57</v>
      </c>
      <c r="Q26">
        <v>3.5529957805907171</v>
      </c>
      <c r="R26">
        <v>7.15</v>
      </c>
      <c r="S26">
        <v>4.3100000000000005</v>
      </c>
      <c r="T26">
        <v>0</v>
      </c>
      <c r="U26">
        <v>56.85</v>
      </c>
      <c r="V26">
        <v>3.3969341749323716</v>
      </c>
      <c r="W26">
        <v>5.44</v>
      </c>
      <c r="X26">
        <v>16.163050783462335</v>
      </c>
      <c r="Y26">
        <v>0</v>
      </c>
      <c r="Z26">
        <v>3.8751136363636367</v>
      </c>
      <c r="AA26">
        <v>8.3528312236286926</v>
      </c>
      <c r="AB26">
        <v>11.744699402682379</v>
      </c>
      <c r="AC26">
        <v>8.6378084712858882</v>
      </c>
      <c r="AD26">
        <v>10.91477704593388</v>
      </c>
      <c r="AE26">
        <v>14.493823722104269</v>
      </c>
      <c r="AF26">
        <v>2.6378397998170815</v>
      </c>
      <c r="AG26">
        <v>11.96808116483548</v>
      </c>
      <c r="AH26">
        <v>45.475070387690856</v>
      </c>
      <c r="AI26">
        <v>14.571854827904513</v>
      </c>
      <c r="AJ26">
        <v>0</v>
      </c>
      <c r="AK26">
        <v>15.426105098613526</v>
      </c>
      <c r="AL26">
        <v>0</v>
      </c>
      <c r="AM26">
        <v>0</v>
      </c>
      <c r="AN26">
        <v>0</v>
      </c>
      <c r="AO26">
        <v>2.5801880000000006</v>
      </c>
      <c r="AP26">
        <v>3.4268856669428334</v>
      </c>
      <c r="AQ26">
        <v>9.253028701871802</v>
      </c>
      <c r="AR26">
        <v>11.486347826086956</v>
      </c>
      <c r="AS26">
        <v>7.1977136032135549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561.15429524148612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</v>
      </c>
      <c r="L27">
        <v>179.24212779973649</v>
      </c>
      <c r="M27">
        <v>26.157018123788902</v>
      </c>
      <c r="N27">
        <v>35.31</v>
      </c>
      <c r="O27">
        <v>0</v>
      </c>
      <c r="P27">
        <v>36.57</v>
      </c>
      <c r="Q27">
        <v>3.5529957805907171</v>
      </c>
      <c r="R27">
        <v>7.15</v>
      </c>
      <c r="S27">
        <v>4.3100000000000005</v>
      </c>
      <c r="T27">
        <v>0</v>
      </c>
      <c r="U27">
        <v>56.85</v>
      </c>
      <c r="V27">
        <v>3.3969341749323716</v>
      </c>
      <c r="W27">
        <v>5.44</v>
      </c>
      <c r="X27">
        <v>16.163050783462335</v>
      </c>
      <c r="Y27">
        <v>0</v>
      </c>
      <c r="Z27">
        <v>3.8751136363636367</v>
      </c>
      <c r="AA27">
        <v>8.3528312236286926</v>
      </c>
      <c r="AB27">
        <v>11.744699402682379</v>
      </c>
      <c r="AC27">
        <v>8.6378084712858882</v>
      </c>
      <c r="AD27">
        <v>10.91477704593388</v>
      </c>
      <c r="AE27">
        <v>14.493823722104269</v>
      </c>
      <c r="AF27">
        <v>2.6378397998170815</v>
      </c>
      <c r="AG27">
        <v>11.96808116483548</v>
      </c>
      <c r="AH27">
        <v>45.475070387690856</v>
      </c>
      <c r="AI27">
        <v>14.571854827904513</v>
      </c>
      <c r="AJ27">
        <v>0</v>
      </c>
      <c r="AK27">
        <v>15.426105098613526</v>
      </c>
      <c r="AL27">
        <v>0</v>
      </c>
      <c r="AM27">
        <v>0</v>
      </c>
      <c r="AN27">
        <v>0</v>
      </c>
      <c r="AO27">
        <v>2.5801880000000006</v>
      </c>
      <c r="AP27">
        <v>3.4268856669428334</v>
      </c>
      <c r="AQ27">
        <v>9.253028701871802</v>
      </c>
      <c r="AR27">
        <v>11.486347826086956</v>
      </c>
      <c r="AS27">
        <v>7.1977136032135549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561.15429524148612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4.9699999999999989</v>
      </c>
      <c r="L28">
        <v>179.24212779973649</v>
      </c>
      <c r="M28">
        <v>26.157018123788902</v>
      </c>
      <c r="N28">
        <v>35.31</v>
      </c>
      <c r="O28">
        <v>0</v>
      </c>
      <c r="P28">
        <v>36.57</v>
      </c>
      <c r="Q28">
        <v>3.5529957805907171</v>
      </c>
      <c r="R28">
        <v>7.15</v>
      </c>
      <c r="S28">
        <v>4.3100000000000005</v>
      </c>
      <c r="T28">
        <v>0</v>
      </c>
      <c r="U28">
        <v>56.85</v>
      </c>
      <c r="V28">
        <v>3.3969341749323716</v>
      </c>
      <c r="W28">
        <v>5.44</v>
      </c>
      <c r="X28">
        <v>16.163050783462335</v>
      </c>
      <c r="Y28">
        <v>0</v>
      </c>
      <c r="Z28">
        <v>3.8751136363636367</v>
      </c>
      <c r="AA28">
        <v>8.3528312236286926</v>
      </c>
      <c r="AB28">
        <v>11.744699402682379</v>
      </c>
      <c r="AC28">
        <v>8.6378084712858882</v>
      </c>
      <c r="AD28">
        <v>10.91477704593388</v>
      </c>
      <c r="AE28">
        <v>14.493823722104269</v>
      </c>
      <c r="AF28">
        <v>2.6378397998170815</v>
      </c>
      <c r="AG28">
        <v>11.96808116483548</v>
      </c>
      <c r="AH28">
        <v>45.475070387690856</v>
      </c>
      <c r="AI28">
        <v>14.571854827904513</v>
      </c>
      <c r="AJ28">
        <v>0</v>
      </c>
      <c r="AK28">
        <v>15.426105098613526</v>
      </c>
      <c r="AL28">
        <v>0</v>
      </c>
      <c r="AM28">
        <v>0</v>
      </c>
      <c r="AN28">
        <v>0</v>
      </c>
      <c r="AO28">
        <v>2.5341680000000006</v>
      </c>
      <c r="AP28">
        <v>3.4268856669428334</v>
      </c>
      <c r="AQ28">
        <v>4.4378969924236626</v>
      </c>
      <c r="AR28">
        <v>6.5623125000000009</v>
      </c>
      <c r="AS28">
        <v>7.1977136032135549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551.36910820595108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</v>
      </c>
      <c r="L29">
        <v>179.24212779973649</v>
      </c>
      <c r="M29">
        <v>26.157018123788902</v>
      </c>
      <c r="N29">
        <v>34.459999999999994</v>
      </c>
      <c r="O29">
        <v>0</v>
      </c>
      <c r="P29">
        <v>36.57</v>
      </c>
      <c r="Q29">
        <v>3.5529957805907171</v>
      </c>
      <c r="R29">
        <v>7.15</v>
      </c>
      <c r="S29">
        <v>4.3100000000000005</v>
      </c>
      <c r="T29">
        <v>0</v>
      </c>
      <c r="U29">
        <v>56.85</v>
      </c>
      <c r="V29">
        <v>3.3969341749323716</v>
      </c>
      <c r="W29">
        <v>5.44</v>
      </c>
      <c r="X29">
        <v>16.163050783462335</v>
      </c>
      <c r="Y29">
        <v>0</v>
      </c>
      <c r="Z29">
        <v>1.9390909090909094</v>
      </c>
      <c r="AA29">
        <v>8.3528312236286926</v>
      </c>
      <c r="AB29">
        <v>11.744699402682379</v>
      </c>
      <c r="AC29">
        <v>8.6378084712858882</v>
      </c>
      <c r="AD29">
        <v>10.91477704593388</v>
      </c>
      <c r="AE29">
        <v>14.493823722104269</v>
      </c>
      <c r="AF29">
        <v>2.6378397998170815</v>
      </c>
      <c r="AG29">
        <v>11.96808116483548</v>
      </c>
      <c r="AH29">
        <v>45.475070387690856</v>
      </c>
      <c r="AI29">
        <v>14.571854827904513</v>
      </c>
      <c r="AJ29">
        <v>0</v>
      </c>
      <c r="AK29">
        <v>15.426105098613526</v>
      </c>
      <c r="AL29">
        <v>0</v>
      </c>
      <c r="AM29">
        <v>0</v>
      </c>
      <c r="AN29">
        <v>0</v>
      </c>
      <c r="AO29">
        <v>2.5341680000000006</v>
      </c>
      <c r="AP29">
        <v>3.4268856669428334</v>
      </c>
      <c r="AQ29">
        <v>4.4378969924236626</v>
      </c>
      <c r="AR29">
        <v>6.5623125000000009</v>
      </c>
      <c r="AS29">
        <v>7.1977136032135549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548.5830854786783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</v>
      </c>
      <c r="L30">
        <v>179.24212779973649</v>
      </c>
      <c r="M30">
        <v>26.157018123788902</v>
      </c>
      <c r="N30">
        <v>35.307005850928519</v>
      </c>
      <c r="O30">
        <v>0</v>
      </c>
      <c r="P30">
        <v>36.57</v>
      </c>
      <c r="Q30">
        <v>3.5529957805907171</v>
      </c>
      <c r="R30">
        <v>7.15</v>
      </c>
      <c r="S30">
        <v>4.3100000000000005</v>
      </c>
      <c r="T30">
        <v>0</v>
      </c>
      <c r="U30">
        <v>56.85</v>
      </c>
      <c r="V30">
        <v>3.3969341749323716</v>
      </c>
      <c r="W30">
        <v>5.44</v>
      </c>
      <c r="X30">
        <v>16.163050783462335</v>
      </c>
      <c r="Y30">
        <v>0</v>
      </c>
      <c r="Z30">
        <v>1.9390909090909094</v>
      </c>
      <c r="AA30">
        <v>8.3528312236286926</v>
      </c>
      <c r="AB30">
        <v>11.744699402682379</v>
      </c>
      <c r="AC30">
        <v>8.6378084712858882</v>
      </c>
      <c r="AD30">
        <v>10.91477704593388</v>
      </c>
      <c r="AE30">
        <v>14.493823722104269</v>
      </c>
      <c r="AF30">
        <v>2.6378397998170815</v>
      </c>
      <c r="AG30">
        <v>11.96808116483548</v>
      </c>
      <c r="AH30">
        <v>45.475070387690856</v>
      </c>
      <c r="AI30">
        <v>14.571854827904513</v>
      </c>
      <c r="AJ30">
        <v>0</v>
      </c>
      <c r="AK30">
        <v>15.426105098613526</v>
      </c>
      <c r="AL30">
        <v>0</v>
      </c>
      <c r="AM30">
        <v>0</v>
      </c>
      <c r="AN30">
        <v>0</v>
      </c>
      <c r="AO30">
        <v>2.4881480000000007</v>
      </c>
      <c r="AP30">
        <v>3.4268856669428334</v>
      </c>
      <c r="AQ30">
        <v>4.4378969924236626</v>
      </c>
      <c r="AR30">
        <v>6.5623125000000009</v>
      </c>
      <c r="AS30">
        <v>7.1977136032135549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549.38407132960674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</v>
      </c>
      <c r="L31">
        <v>179.24212779973649</v>
      </c>
      <c r="M31">
        <v>26.996762978060183</v>
      </c>
      <c r="N31">
        <v>35.307005850928519</v>
      </c>
      <c r="O31">
        <v>0</v>
      </c>
      <c r="P31">
        <v>36.570000000000007</v>
      </c>
      <c r="Q31">
        <v>3.5529957805907171</v>
      </c>
      <c r="R31">
        <v>7.15</v>
      </c>
      <c r="S31">
        <v>4.3100000000000005</v>
      </c>
      <c r="T31">
        <v>0</v>
      </c>
      <c r="U31">
        <v>56.85</v>
      </c>
      <c r="V31">
        <v>3.3969341749323716</v>
      </c>
      <c r="W31">
        <v>5.54</v>
      </c>
      <c r="X31">
        <v>16.163050783462335</v>
      </c>
      <c r="Y31">
        <v>0</v>
      </c>
      <c r="Z31">
        <v>1.9390909090909094</v>
      </c>
      <c r="AA31">
        <v>8.3528312236286926</v>
      </c>
      <c r="AB31">
        <v>11.744699402682379</v>
      </c>
      <c r="AC31">
        <v>8.6378084712858882</v>
      </c>
      <c r="AD31">
        <v>10.91477704593388</v>
      </c>
      <c r="AE31">
        <v>14.493823722104269</v>
      </c>
      <c r="AF31">
        <v>2.6378397998170815</v>
      </c>
      <c r="AG31">
        <v>11.96808116483548</v>
      </c>
      <c r="AH31">
        <v>45.475070387690856</v>
      </c>
      <c r="AI31">
        <v>14.571854827904513</v>
      </c>
      <c r="AJ31">
        <v>0</v>
      </c>
      <c r="AK31">
        <v>15.426105098613526</v>
      </c>
      <c r="AL31">
        <v>0</v>
      </c>
      <c r="AM31">
        <v>0</v>
      </c>
      <c r="AN31">
        <v>0</v>
      </c>
      <c r="AO31">
        <v>2.4881480000000007</v>
      </c>
      <c r="AP31">
        <v>3.4268856669428334</v>
      </c>
      <c r="AQ31">
        <v>4.4378969924236626</v>
      </c>
      <c r="AR31">
        <v>11.486347826086956</v>
      </c>
      <c r="AS31">
        <v>7.9993215986044319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556.04945950535603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</v>
      </c>
      <c r="L32">
        <v>179.24212779973649</v>
      </c>
      <c r="M32">
        <v>26.155816408124103</v>
      </c>
      <c r="N32">
        <v>35.307005850928519</v>
      </c>
      <c r="O32">
        <v>0</v>
      </c>
      <c r="P32">
        <v>36.570000000000007</v>
      </c>
      <c r="Q32">
        <v>3.5529957805907171</v>
      </c>
      <c r="R32">
        <v>7.15</v>
      </c>
      <c r="S32">
        <v>4.3100000000000005</v>
      </c>
      <c r="T32">
        <v>0</v>
      </c>
      <c r="U32">
        <v>56.85</v>
      </c>
      <c r="V32">
        <v>3.3969341749323716</v>
      </c>
      <c r="W32">
        <v>5.54</v>
      </c>
      <c r="X32">
        <v>16.163050783462335</v>
      </c>
      <c r="Y32">
        <v>0</v>
      </c>
      <c r="Z32">
        <v>1.9390909090909094</v>
      </c>
      <c r="AA32">
        <v>8.3528312236286926</v>
      </c>
      <c r="AB32">
        <v>11.744699402682379</v>
      </c>
      <c r="AC32">
        <v>8.6378084712858882</v>
      </c>
      <c r="AD32">
        <v>10.91477704593388</v>
      </c>
      <c r="AE32">
        <v>14.493823722104269</v>
      </c>
      <c r="AF32">
        <v>2.6378397998170815</v>
      </c>
      <c r="AG32">
        <v>11.96808116483548</v>
      </c>
      <c r="AH32">
        <v>45.475070387690856</v>
      </c>
      <c r="AI32">
        <v>4.7275844101212243</v>
      </c>
      <c r="AJ32">
        <v>0</v>
      </c>
      <c r="AK32">
        <v>15.426105098613526</v>
      </c>
      <c r="AL32">
        <v>0</v>
      </c>
      <c r="AM32">
        <v>0</v>
      </c>
      <c r="AN32">
        <v>0</v>
      </c>
      <c r="AO32">
        <v>2.4881480000000007</v>
      </c>
      <c r="AP32">
        <v>3.4268856669428334</v>
      </c>
      <c r="AQ32">
        <v>0</v>
      </c>
      <c r="AR32">
        <v>11.486347826086956</v>
      </c>
      <c r="AS32">
        <v>7.9993215986044319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540.92634552521281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</v>
      </c>
      <c r="L33">
        <v>179.24212779973649</v>
      </c>
      <c r="M33">
        <v>26.155816408124103</v>
      </c>
      <c r="N33">
        <v>35.31</v>
      </c>
      <c r="O33">
        <v>0</v>
      </c>
      <c r="P33">
        <v>36.570000000000007</v>
      </c>
      <c r="Q33">
        <v>3.5529957805907171</v>
      </c>
      <c r="R33">
        <v>7.15</v>
      </c>
      <c r="S33">
        <v>4.3100000000000005</v>
      </c>
      <c r="T33">
        <v>0</v>
      </c>
      <c r="U33">
        <v>56.85</v>
      </c>
      <c r="V33">
        <v>3.3969341749323716</v>
      </c>
      <c r="W33">
        <v>5.54</v>
      </c>
      <c r="X33">
        <v>16.163050783462335</v>
      </c>
      <c r="Y33">
        <v>0</v>
      </c>
      <c r="Z33">
        <v>1.9390909090909094</v>
      </c>
      <c r="AA33">
        <v>8.3528312236286926</v>
      </c>
      <c r="AB33">
        <v>11.744699402682379</v>
      </c>
      <c r="AC33">
        <v>8.6378084712858882</v>
      </c>
      <c r="AD33">
        <v>10.91477704593388</v>
      </c>
      <c r="AE33">
        <v>14.493823722104269</v>
      </c>
      <c r="AF33">
        <v>2.6378397998170815</v>
      </c>
      <c r="AG33">
        <v>11.96808116483548</v>
      </c>
      <c r="AH33">
        <v>45.475070387690856</v>
      </c>
      <c r="AI33">
        <v>4.7275844101212243</v>
      </c>
      <c r="AJ33">
        <v>0</v>
      </c>
      <c r="AK33">
        <v>15.426105098613526</v>
      </c>
      <c r="AL33">
        <v>0</v>
      </c>
      <c r="AM33">
        <v>0</v>
      </c>
      <c r="AN33">
        <v>0</v>
      </c>
      <c r="AO33">
        <v>2.5801880000000006</v>
      </c>
      <c r="AP33">
        <v>3.4268856669428334</v>
      </c>
      <c r="AQ33">
        <v>0</v>
      </c>
      <c r="AR33">
        <v>11.486347826086956</v>
      </c>
      <c r="AS33">
        <v>7.9993215986044319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541.02137967428439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</v>
      </c>
      <c r="L34">
        <v>179.24212779973649</v>
      </c>
      <c r="M34">
        <v>26.155816408124103</v>
      </c>
      <c r="N34">
        <v>35.31</v>
      </c>
      <c r="O34">
        <v>0</v>
      </c>
      <c r="P34">
        <v>36.570000000000007</v>
      </c>
      <c r="Q34">
        <v>3.5529957805907171</v>
      </c>
      <c r="R34">
        <v>7.15</v>
      </c>
      <c r="S34">
        <v>4.3100000000000005</v>
      </c>
      <c r="T34">
        <v>0</v>
      </c>
      <c r="U34">
        <v>56.85</v>
      </c>
      <c r="V34">
        <v>3.3969341749323716</v>
      </c>
      <c r="W34">
        <v>5.54</v>
      </c>
      <c r="X34">
        <v>16.163050783462335</v>
      </c>
      <c r="Y34">
        <v>0</v>
      </c>
      <c r="Z34">
        <v>1.9390909090909094</v>
      </c>
      <c r="AA34">
        <v>8.3528312236286926</v>
      </c>
      <c r="AB34">
        <v>11.744699402682379</v>
      </c>
      <c r="AC34">
        <v>8.6378084712858882</v>
      </c>
      <c r="AD34">
        <v>10.91477704593388</v>
      </c>
      <c r="AE34">
        <v>14.493823722104269</v>
      </c>
      <c r="AF34">
        <v>2.6378397998170815</v>
      </c>
      <c r="AG34">
        <v>11.96808116483548</v>
      </c>
      <c r="AH34">
        <v>45.475070387690856</v>
      </c>
      <c r="AI34">
        <v>4.7275844101212243</v>
      </c>
      <c r="AJ34">
        <v>0</v>
      </c>
      <c r="AK34">
        <v>15.426105098613526</v>
      </c>
      <c r="AL34">
        <v>0</v>
      </c>
      <c r="AM34">
        <v>0</v>
      </c>
      <c r="AN34">
        <v>0</v>
      </c>
      <c r="AO34">
        <v>2.6630240000000005</v>
      </c>
      <c r="AP34">
        <v>3.4268856669428334</v>
      </c>
      <c r="AQ34">
        <v>0</v>
      </c>
      <c r="AR34">
        <v>11.486347826086956</v>
      </c>
      <c r="AS34">
        <v>7.9993215986044319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541.10421567428421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</v>
      </c>
      <c r="L35">
        <v>179.24212779973649</v>
      </c>
      <c r="M35">
        <v>26.155816408124103</v>
      </c>
      <c r="N35">
        <v>35.580000000000005</v>
      </c>
      <c r="O35">
        <v>0</v>
      </c>
      <c r="P35">
        <v>36.565686482661</v>
      </c>
      <c r="Q35">
        <v>3.5529957805907171</v>
      </c>
      <c r="R35">
        <v>7.15</v>
      </c>
      <c r="S35">
        <v>4.3100000000000005</v>
      </c>
      <c r="T35">
        <v>0</v>
      </c>
      <c r="U35">
        <v>58.691533937952478</v>
      </c>
      <c r="V35">
        <v>3.3969341749323716</v>
      </c>
      <c r="W35">
        <v>5.54</v>
      </c>
      <c r="X35">
        <v>16.163050783462335</v>
      </c>
      <c r="Y35">
        <v>0</v>
      </c>
      <c r="Z35">
        <v>1.9390909090909094</v>
      </c>
      <c r="AA35">
        <v>8.3528312236286926</v>
      </c>
      <c r="AB35">
        <v>11.744699402682379</v>
      </c>
      <c r="AC35">
        <v>8.6378084712858882</v>
      </c>
      <c r="AD35">
        <v>10.91477704593388</v>
      </c>
      <c r="AE35">
        <v>14.493823722104269</v>
      </c>
      <c r="AF35">
        <v>2.6378397998170815</v>
      </c>
      <c r="AG35">
        <v>11.96808116483548</v>
      </c>
      <c r="AH35">
        <v>45.475070387690856</v>
      </c>
      <c r="AI35">
        <v>4.7275844101212243</v>
      </c>
      <c r="AJ35">
        <v>0</v>
      </c>
      <c r="AK35">
        <v>15.426105098613526</v>
      </c>
      <c r="AL35">
        <v>0</v>
      </c>
      <c r="AM35">
        <v>0</v>
      </c>
      <c r="AN35">
        <v>0</v>
      </c>
      <c r="AO35">
        <v>2.7090440000000005</v>
      </c>
      <c r="AP35">
        <v>2.4758251864125929</v>
      </c>
      <c r="AQ35">
        <v>0</v>
      </c>
      <c r="AR35">
        <v>11.486347826086956</v>
      </c>
      <c r="AS35">
        <v>7.1977136032135549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541.50478761897671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</v>
      </c>
      <c r="L36">
        <v>179.24212779973649</v>
      </c>
      <c r="M36">
        <v>26.155816408124103</v>
      </c>
      <c r="N36">
        <v>35.305656292286876</v>
      </c>
      <c r="O36">
        <v>0</v>
      </c>
      <c r="P36">
        <v>36.565686482661</v>
      </c>
      <c r="Q36">
        <v>3.5529957805907171</v>
      </c>
      <c r="R36">
        <v>7.15</v>
      </c>
      <c r="S36">
        <v>4.3100000000000005</v>
      </c>
      <c r="T36">
        <v>0</v>
      </c>
      <c r="U36">
        <v>59.36</v>
      </c>
      <c r="V36">
        <v>3.3969341749323716</v>
      </c>
      <c r="W36">
        <v>5.54</v>
      </c>
      <c r="X36">
        <v>16.163050783462335</v>
      </c>
      <c r="Y36">
        <v>0</v>
      </c>
      <c r="Z36">
        <v>1.9390909090909094</v>
      </c>
      <c r="AA36">
        <v>8.3528312236286926</v>
      </c>
      <c r="AB36">
        <v>11.744699402682379</v>
      </c>
      <c r="AC36">
        <v>8.6378084712858882</v>
      </c>
      <c r="AD36">
        <v>10.91477704593388</v>
      </c>
      <c r="AE36">
        <v>14.493823722104269</v>
      </c>
      <c r="AF36">
        <v>2.6378397998170815</v>
      </c>
      <c r="AG36">
        <v>11.96808116483548</v>
      </c>
      <c r="AH36">
        <v>45.475070387690856</v>
      </c>
      <c r="AI36">
        <v>4.7275844101212243</v>
      </c>
      <c r="AJ36">
        <v>0</v>
      </c>
      <c r="AK36">
        <v>15.426105098613526</v>
      </c>
      <c r="AL36">
        <v>0</v>
      </c>
      <c r="AM36">
        <v>0</v>
      </c>
      <c r="AN36">
        <v>0</v>
      </c>
      <c r="AO36">
        <v>2.7550640000000008</v>
      </c>
      <c r="AP36">
        <v>2.4758251864125929</v>
      </c>
      <c r="AQ36">
        <v>0</v>
      </c>
      <c r="AR36">
        <v>11.486347826086956</v>
      </c>
      <c r="AS36">
        <v>7.1977136032135549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541.94492997331122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</v>
      </c>
      <c r="L37">
        <v>179.24212779973649</v>
      </c>
      <c r="M37">
        <v>26.155816408124103</v>
      </c>
      <c r="N37">
        <v>35.305656292286876</v>
      </c>
      <c r="O37">
        <v>0</v>
      </c>
      <c r="P37">
        <v>36.565686482661</v>
      </c>
      <c r="Q37">
        <v>3.5529957805907171</v>
      </c>
      <c r="R37">
        <v>7.15</v>
      </c>
      <c r="S37">
        <v>4.3100000000000005</v>
      </c>
      <c r="T37">
        <v>0</v>
      </c>
      <c r="U37">
        <v>59.36</v>
      </c>
      <c r="V37">
        <v>3.3969341749323716</v>
      </c>
      <c r="W37">
        <v>5.54</v>
      </c>
      <c r="X37">
        <v>16.163050783462335</v>
      </c>
      <c r="Y37">
        <v>0</v>
      </c>
      <c r="Z37">
        <v>1.9390909090909094</v>
      </c>
      <c r="AA37">
        <v>8.3528312236286926</v>
      </c>
      <c r="AB37">
        <v>11.744699402682379</v>
      </c>
      <c r="AC37">
        <v>8.6378084712858882</v>
      </c>
      <c r="AD37">
        <v>10.91477704593388</v>
      </c>
      <c r="AE37">
        <v>14.493823722104269</v>
      </c>
      <c r="AF37">
        <v>2.6378397998170815</v>
      </c>
      <c r="AG37">
        <v>11.96808116483548</v>
      </c>
      <c r="AH37">
        <v>45.475070387690856</v>
      </c>
      <c r="AI37">
        <v>4.7275844101212243</v>
      </c>
      <c r="AJ37">
        <v>0</v>
      </c>
      <c r="AK37">
        <v>15.426105098613526</v>
      </c>
      <c r="AL37">
        <v>0</v>
      </c>
      <c r="AM37">
        <v>0</v>
      </c>
      <c r="AN37">
        <v>0</v>
      </c>
      <c r="AO37">
        <v>2.7550640000000008</v>
      </c>
      <c r="AP37">
        <v>2.4758251864125929</v>
      </c>
      <c r="AQ37">
        <v>0</v>
      </c>
      <c r="AR37">
        <v>12.471154891304348</v>
      </c>
      <c r="AS37">
        <v>7.1977136032135549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542.92973703852851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</v>
      </c>
      <c r="L38">
        <v>179.24212779973649</v>
      </c>
      <c r="M38">
        <v>26.155816408124103</v>
      </c>
      <c r="N38">
        <v>35.305656292286876</v>
      </c>
      <c r="O38">
        <v>0</v>
      </c>
      <c r="P38">
        <v>36.565686482661</v>
      </c>
      <c r="Q38">
        <v>3.5529957805907171</v>
      </c>
      <c r="R38">
        <v>7.15</v>
      </c>
      <c r="S38">
        <v>4.3100000000000005</v>
      </c>
      <c r="T38">
        <v>0</v>
      </c>
      <c r="U38">
        <v>59.36</v>
      </c>
      <c r="V38">
        <v>3.3969341749323716</v>
      </c>
      <c r="W38">
        <v>5.54</v>
      </c>
      <c r="X38">
        <v>16.163050783462335</v>
      </c>
      <c r="Y38">
        <v>0</v>
      </c>
      <c r="Z38">
        <v>1.9390909090909094</v>
      </c>
      <c r="AA38">
        <v>8.3528312236286926</v>
      </c>
      <c r="AB38">
        <v>11.744699402682379</v>
      </c>
      <c r="AC38">
        <v>8.6378084712858882</v>
      </c>
      <c r="AD38">
        <v>10.91477704593388</v>
      </c>
      <c r="AE38">
        <v>14.493823722104269</v>
      </c>
      <c r="AF38">
        <v>2.6378397998170815</v>
      </c>
      <c r="AG38">
        <v>11.96808116483548</v>
      </c>
      <c r="AH38">
        <v>45.475070387690856</v>
      </c>
      <c r="AI38">
        <v>4.7275844101212243</v>
      </c>
      <c r="AJ38">
        <v>0</v>
      </c>
      <c r="AK38">
        <v>15.426105098613526</v>
      </c>
      <c r="AL38">
        <v>0</v>
      </c>
      <c r="AM38">
        <v>0</v>
      </c>
      <c r="AN38">
        <v>0</v>
      </c>
      <c r="AO38">
        <v>2.7550640000000008</v>
      </c>
      <c r="AP38">
        <v>2.4758251864125929</v>
      </c>
      <c r="AQ38">
        <v>0</v>
      </c>
      <c r="AR38">
        <v>12.471154891304348</v>
      </c>
      <c r="AS38">
        <v>7.1977136032135549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542.92973703852851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</v>
      </c>
      <c r="L39">
        <v>179.24212779973649</v>
      </c>
      <c r="M39">
        <v>26.155816408124103</v>
      </c>
      <c r="N39">
        <v>35.305656292286876</v>
      </c>
      <c r="O39">
        <v>0</v>
      </c>
      <c r="P39">
        <v>36.565686482661</v>
      </c>
      <c r="Q39">
        <v>3.5529957805907171</v>
      </c>
      <c r="R39">
        <v>7.15</v>
      </c>
      <c r="S39">
        <v>4.3100000000000005</v>
      </c>
      <c r="T39">
        <v>0</v>
      </c>
      <c r="U39">
        <v>59.36</v>
      </c>
      <c r="V39">
        <v>3.3969341749323716</v>
      </c>
      <c r="W39">
        <v>5.54</v>
      </c>
      <c r="X39">
        <v>16.163050783462335</v>
      </c>
      <c r="Y39">
        <v>0</v>
      </c>
      <c r="Z39">
        <v>1.9390909090909094</v>
      </c>
      <c r="AA39">
        <v>8.3528312236286926</v>
      </c>
      <c r="AB39">
        <v>11.744699402682379</v>
      </c>
      <c r="AC39">
        <v>8.6378084712858882</v>
      </c>
      <c r="AD39">
        <v>10.91477704593388</v>
      </c>
      <c r="AE39">
        <v>14.493823722104269</v>
      </c>
      <c r="AF39">
        <v>2.6378397998170815</v>
      </c>
      <c r="AG39">
        <v>11.96808116483548</v>
      </c>
      <c r="AH39">
        <v>45.475070387690856</v>
      </c>
      <c r="AI39">
        <v>4.7275844101212243</v>
      </c>
      <c r="AJ39">
        <v>0</v>
      </c>
      <c r="AK39">
        <v>15.426105098613526</v>
      </c>
      <c r="AL39">
        <v>0</v>
      </c>
      <c r="AM39">
        <v>0</v>
      </c>
      <c r="AN39">
        <v>0</v>
      </c>
      <c r="AO39">
        <v>2.7980160000000005</v>
      </c>
      <c r="AP39">
        <v>2.4758251864125929</v>
      </c>
      <c r="AQ39">
        <v>0</v>
      </c>
      <c r="AR39">
        <v>11.486347826086956</v>
      </c>
      <c r="AS39">
        <v>9.7561558463426259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544.54632421644033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</v>
      </c>
      <c r="L40">
        <v>179.24212779973649</v>
      </c>
      <c r="M40">
        <v>26.155816408124103</v>
      </c>
      <c r="N40">
        <v>35.305656292286876</v>
      </c>
      <c r="O40">
        <v>0</v>
      </c>
      <c r="P40">
        <v>36.565686482661</v>
      </c>
      <c r="Q40">
        <v>3.5529957805907171</v>
      </c>
      <c r="R40">
        <v>7.15</v>
      </c>
      <c r="S40">
        <v>4.3100000000000005</v>
      </c>
      <c r="T40">
        <v>0</v>
      </c>
      <c r="U40">
        <v>59.36</v>
      </c>
      <c r="V40">
        <v>3.3969341749323716</v>
      </c>
      <c r="W40">
        <v>5.54</v>
      </c>
      <c r="X40">
        <v>16.163050783462335</v>
      </c>
      <c r="Y40">
        <v>0</v>
      </c>
      <c r="Z40">
        <v>1.9390909090909094</v>
      </c>
      <c r="AA40">
        <v>8.3528312236286926</v>
      </c>
      <c r="AB40">
        <v>11.744699402682379</v>
      </c>
      <c r="AC40">
        <v>8.6378084712858882</v>
      </c>
      <c r="AD40">
        <v>10.91477704593388</v>
      </c>
      <c r="AE40">
        <v>14.493823722104269</v>
      </c>
      <c r="AF40">
        <v>2.6378397998170815</v>
      </c>
      <c r="AG40">
        <v>11.96808116483548</v>
      </c>
      <c r="AH40">
        <v>45.475070387690856</v>
      </c>
      <c r="AI40">
        <v>4.7275844101212243</v>
      </c>
      <c r="AJ40">
        <v>0</v>
      </c>
      <c r="AK40">
        <v>15.426105098613526</v>
      </c>
      <c r="AL40">
        <v>0</v>
      </c>
      <c r="AM40">
        <v>0</v>
      </c>
      <c r="AN40">
        <v>0</v>
      </c>
      <c r="AO40">
        <v>2.7980160000000005</v>
      </c>
      <c r="AP40">
        <v>2.4758251864125929</v>
      </c>
      <c r="AQ40">
        <v>0</v>
      </c>
      <c r="AR40">
        <v>11.486347826086956</v>
      </c>
      <c r="AS40">
        <v>9.7561558463426259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544.54632421644033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</v>
      </c>
      <c r="L41">
        <v>179.24212779973649</v>
      </c>
      <c r="M41">
        <v>26.155816408124103</v>
      </c>
      <c r="N41">
        <v>35.305656292286876</v>
      </c>
      <c r="O41">
        <v>0</v>
      </c>
      <c r="P41">
        <v>36.565686482661</v>
      </c>
      <c r="Q41">
        <v>3.5529957805907171</v>
      </c>
      <c r="R41">
        <v>7.15</v>
      </c>
      <c r="S41">
        <v>4.3100000000000005</v>
      </c>
      <c r="T41">
        <v>0</v>
      </c>
      <c r="U41">
        <v>59.36</v>
      </c>
      <c r="V41">
        <v>3.3969341749323716</v>
      </c>
      <c r="W41">
        <v>5.54</v>
      </c>
      <c r="X41">
        <v>16.163050783462335</v>
      </c>
      <c r="Y41">
        <v>0</v>
      </c>
      <c r="Z41">
        <v>1.9390909090909094</v>
      </c>
      <c r="AA41">
        <v>8.3528312236286926</v>
      </c>
      <c r="AB41">
        <v>11.744699402682379</v>
      </c>
      <c r="AC41">
        <v>8.6378084712858882</v>
      </c>
      <c r="AD41">
        <v>10.91477704593388</v>
      </c>
      <c r="AE41">
        <v>14.493823722104269</v>
      </c>
      <c r="AF41">
        <v>2.6378397998170815</v>
      </c>
      <c r="AG41">
        <v>11.96808116483548</v>
      </c>
      <c r="AH41">
        <v>45.475070387690856</v>
      </c>
      <c r="AI41">
        <v>4.7275844101212243</v>
      </c>
      <c r="AJ41">
        <v>0</v>
      </c>
      <c r="AK41">
        <v>15.426105098613526</v>
      </c>
      <c r="AL41">
        <v>0</v>
      </c>
      <c r="AM41">
        <v>0</v>
      </c>
      <c r="AN41">
        <v>0</v>
      </c>
      <c r="AO41">
        <v>1.1811800000000003</v>
      </c>
      <c r="AP41">
        <v>2.4758251864125929</v>
      </c>
      <c r="AQ41">
        <v>0</v>
      </c>
      <c r="AR41">
        <v>11.486347826086956</v>
      </c>
      <c r="AS41">
        <v>7.9993215986044319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541.17265396870221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</v>
      </c>
      <c r="L42">
        <v>179.24212779973649</v>
      </c>
      <c r="M42">
        <v>26.155816408124103</v>
      </c>
      <c r="N42">
        <v>35.305656292286876</v>
      </c>
      <c r="O42">
        <v>0</v>
      </c>
      <c r="P42">
        <v>36.565686482661</v>
      </c>
      <c r="Q42">
        <v>3.5529957805907171</v>
      </c>
      <c r="R42">
        <v>7.15</v>
      </c>
      <c r="S42">
        <v>4.3100000000000005</v>
      </c>
      <c r="T42">
        <v>0</v>
      </c>
      <c r="U42">
        <v>59.36</v>
      </c>
      <c r="V42">
        <v>3.3969341749323716</v>
      </c>
      <c r="W42">
        <v>5.54</v>
      </c>
      <c r="X42">
        <v>16.163050783462335</v>
      </c>
      <c r="Y42">
        <v>0</v>
      </c>
      <c r="Z42">
        <v>1.9390909090909094</v>
      </c>
      <c r="AA42">
        <v>7.2301223628691984</v>
      </c>
      <c r="AB42">
        <v>11.744699402682379</v>
      </c>
      <c r="AC42">
        <v>8.6378084712858882</v>
      </c>
      <c r="AD42">
        <v>10.91477704593388</v>
      </c>
      <c r="AE42">
        <v>14.493823722104269</v>
      </c>
      <c r="AF42">
        <v>2.6378397998170815</v>
      </c>
      <c r="AG42">
        <v>11.96808116483548</v>
      </c>
      <c r="AH42">
        <v>45.475070387690856</v>
      </c>
      <c r="AI42">
        <v>4.7275844101212243</v>
      </c>
      <c r="AJ42">
        <v>0</v>
      </c>
      <c r="AK42">
        <v>15.426105098613526</v>
      </c>
      <c r="AL42">
        <v>0</v>
      </c>
      <c r="AM42">
        <v>0</v>
      </c>
      <c r="AN42">
        <v>0</v>
      </c>
      <c r="AO42">
        <v>1.1811800000000003</v>
      </c>
      <c r="AP42">
        <v>2.4758251864125929</v>
      </c>
      <c r="AQ42">
        <v>0</v>
      </c>
      <c r="AR42">
        <v>13.45596195652174</v>
      </c>
      <c r="AS42">
        <v>7.9993215986044319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542.01955923837738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</v>
      </c>
      <c r="L43">
        <v>179.24166356617991</v>
      </c>
      <c r="M43">
        <v>26.155816408124103</v>
      </c>
      <c r="N43">
        <v>35.306595970307526</v>
      </c>
      <c r="O43">
        <v>0</v>
      </c>
      <c r="P43">
        <v>36.565686482661</v>
      </c>
      <c r="Q43">
        <v>3.5529957805907171</v>
      </c>
      <c r="R43">
        <v>7.15</v>
      </c>
      <c r="S43">
        <v>4.3100000000000005</v>
      </c>
      <c r="T43">
        <v>0</v>
      </c>
      <c r="U43">
        <v>59.36</v>
      </c>
      <c r="V43">
        <v>3.3969341749323716</v>
      </c>
      <c r="W43">
        <v>5.54</v>
      </c>
      <c r="X43">
        <v>16.163050783462335</v>
      </c>
      <c r="Y43">
        <v>0</v>
      </c>
      <c r="Z43">
        <v>1.9390909090909094</v>
      </c>
      <c r="AA43">
        <v>4.1564767932489453</v>
      </c>
      <c r="AB43">
        <v>11.744699402682379</v>
      </c>
      <c r="AC43">
        <v>8.6378084712858882</v>
      </c>
      <c r="AD43">
        <v>10.91477704593388</v>
      </c>
      <c r="AE43">
        <v>14.493823722104269</v>
      </c>
      <c r="AF43">
        <v>2.6378397998170815</v>
      </c>
      <c r="AG43">
        <v>11.96808116483548</v>
      </c>
      <c r="AH43">
        <v>45.475070387690856</v>
      </c>
      <c r="AI43">
        <v>4.7275844101212243</v>
      </c>
      <c r="AJ43">
        <v>0</v>
      </c>
      <c r="AK43">
        <v>15.426105098613526</v>
      </c>
      <c r="AL43">
        <v>0</v>
      </c>
      <c r="AM43">
        <v>0</v>
      </c>
      <c r="AN43">
        <v>0</v>
      </c>
      <c r="AO43">
        <v>1.6076320000000004</v>
      </c>
      <c r="AP43">
        <v>2.4758251864125929</v>
      </c>
      <c r="AQ43">
        <v>0</v>
      </c>
      <c r="AR43">
        <v>9.1884646739130442</v>
      </c>
      <c r="AS43">
        <v>7.9993215986044319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535.10534383061247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</v>
      </c>
      <c r="L44">
        <v>179.24166356617991</v>
      </c>
      <c r="M44">
        <v>26.157062984169755</v>
      </c>
      <c r="N44">
        <v>35.306595970307526</v>
      </c>
      <c r="O44">
        <v>0</v>
      </c>
      <c r="P44">
        <v>36.565686482661</v>
      </c>
      <c r="Q44">
        <v>3.5529957805907171</v>
      </c>
      <c r="R44">
        <v>7.15</v>
      </c>
      <c r="S44">
        <v>4.3100000000000005</v>
      </c>
      <c r="T44">
        <v>0</v>
      </c>
      <c r="U44">
        <v>59.36</v>
      </c>
      <c r="V44">
        <v>3.3969341749323716</v>
      </c>
      <c r="W44">
        <v>5.6899999999999995</v>
      </c>
      <c r="X44">
        <v>16.163050783462335</v>
      </c>
      <c r="Y44">
        <v>0</v>
      </c>
      <c r="Z44">
        <v>1.9390909090909094</v>
      </c>
      <c r="AA44">
        <v>0</v>
      </c>
      <c r="AB44">
        <v>11.744699402682379</v>
      </c>
      <c r="AC44">
        <v>8.6378084712858882</v>
      </c>
      <c r="AD44">
        <v>10.91477704593388</v>
      </c>
      <c r="AE44">
        <v>14.493823722104269</v>
      </c>
      <c r="AF44">
        <v>2.6378397998170815</v>
      </c>
      <c r="AG44">
        <v>11.96808116483548</v>
      </c>
      <c r="AH44">
        <v>45.475070387690856</v>
      </c>
      <c r="AI44">
        <v>4.7275844101212243</v>
      </c>
      <c r="AJ44">
        <v>0</v>
      </c>
      <c r="AK44">
        <v>15.426105098613526</v>
      </c>
      <c r="AL44">
        <v>0</v>
      </c>
      <c r="AM44">
        <v>0</v>
      </c>
      <c r="AN44">
        <v>0</v>
      </c>
      <c r="AO44">
        <v>1.6076320000000004</v>
      </c>
      <c r="AP44">
        <v>2.4758251864125929</v>
      </c>
      <c r="AQ44">
        <v>0</v>
      </c>
      <c r="AR44">
        <v>9.1884646739130442</v>
      </c>
      <c r="AS44">
        <v>7.9993215986044319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531.10011361340912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</v>
      </c>
      <c r="L45">
        <v>179.24166356617991</v>
      </c>
      <c r="M45">
        <v>26.157062984169755</v>
      </c>
      <c r="N45">
        <v>35.306595970307526</v>
      </c>
      <c r="O45">
        <v>0</v>
      </c>
      <c r="P45">
        <v>36.565686482661</v>
      </c>
      <c r="Q45">
        <v>3.5529957805907171</v>
      </c>
      <c r="R45">
        <v>7.15</v>
      </c>
      <c r="S45">
        <v>4.3100000000000005</v>
      </c>
      <c r="T45">
        <v>0</v>
      </c>
      <c r="U45">
        <v>59.36</v>
      </c>
      <c r="V45">
        <v>3.3969341749323716</v>
      </c>
      <c r="W45">
        <v>5.6899999999999995</v>
      </c>
      <c r="X45">
        <v>16.163050783462335</v>
      </c>
      <c r="Y45">
        <v>0</v>
      </c>
      <c r="Z45">
        <v>1.9390909090909094</v>
      </c>
      <c r="AA45">
        <v>0</v>
      </c>
      <c r="AB45">
        <v>11.744699402682379</v>
      </c>
      <c r="AC45">
        <v>8.6378084712858882</v>
      </c>
      <c r="AD45">
        <v>10.91477704593388</v>
      </c>
      <c r="AE45">
        <v>14.493823722104269</v>
      </c>
      <c r="AF45">
        <v>2.6378397998170815</v>
      </c>
      <c r="AG45">
        <v>11.96808116483548</v>
      </c>
      <c r="AH45">
        <v>45.475070387690856</v>
      </c>
      <c r="AI45">
        <v>4.7275844101212243</v>
      </c>
      <c r="AJ45">
        <v>0</v>
      </c>
      <c r="AK45">
        <v>15.426105098613526</v>
      </c>
      <c r="AL45">
        <v>0</v>
      </c>
      <c r="AM45">
        <v>0</v>
      </c>
      <c r="AN45">
        <v>0</v>
      </c>
      <c r="AO45">
        <v>1.6076320000000004</v>
      </c>
      <c r="AP45">
        <v>2.4758251864125929</v>
      </c>
      <c r="AQ45">
        <v>0</v>
      </c>
      <c r="AR45">
        <v>9.1884646739130442</v>
      </c>
      <c r="AS45">
        <v>7.9993215986044319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531.10011361340912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</v>
      </c>
      <c r="L46">
        <v>179.24166356617991</v>
      </c>
      <c r="M46">
        <v>26.157062984169755</v>
      </c>
      <c r="N46">
        <v>35.306595970307526</v>
      </c>
      <c r="O46">
        <v>0</v>
      </c>
      <c r="P46">
        <v>36.565686482661</v>
      </c>
      <c r="Q46">
        <v>3.5529957805907171</v>
      </c>
      <c r="R46">
        <v>7.15</v>
      </c>
      <c r="S46">
        <v>4.3100000000000005</v>
      </c>
      <c r="T46">
        <v>0</v>
      </c>
      <c r="U46">
        <v>59.36</v>
      </c>
      <c r="V46">
        <v>3.3969341749323716</v>
      </c>
      <c r="W46">
        <v>5.6899999999999995</v>
      </c>
      <c r="X46">
        <v>16.163050783462335</v>
      </c>
      <c r="Y46">
        <v>0</v>
      </c>
      <c r="Z46">
        <v>1.9390909090909094</v>
      </c>
      <c r="AA46">
        <v>0</v>
      </c>
      <c r="AB46">
        <v>11.744699402682379</v>
      </c>
      <c r="AC46">
        <v>8.6378084712858882</v>
      </c>
      <c r="AD46">
        <v>10.91477704593388</v>
      </c>
      <c r="AE46">
        <v>14.493823722104269</v>
      </c>
      <c r="AF46">
        <v>2.6378397998170815</v>
      </c>
      <c r="AG46">
        <v>11.96808116483548</v>
      </c>
      <c r="AH46">
        <v>45.475070387690856</v>
      </c>
      <c r="AI46">
        <v>4.7275844101212243</v>
      </c>
      <c r="AJ46">
        <v>0</v>
      </c>
      <c r="AK46">
        <v>15.426105098613526</v>
      </c>
      <c r="AL46">
        <v>0</v>
      </c>
      <c r="AM46">
        <v>0</v>
      </c>
      <c r="AN46">
        <v>0</v>
      </c>
      <c r="AO46">
        <v>1.6076320000000004</v>
      </c>
      <c r="AP46">
        <v>2.4758251864125929</v>
      </c>
      <c r="AQ46">
        <v>0</v>
      </c>
      <c r="AR46">
        <v>9.1884646739130442</v>
      </c>
      <c r="AS46">
        <v>7.9993215986044319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531.10011361340912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</v>
      </c>
      <c r="L47">
        <v>102.52</v>
      </c>
      <c r="M47">
        <v>26.155750487329435</v>
      </c>
      <c r="N47">
        <v>35.305656292286876</v>
      </c>
      <c r="O47">
        <v>0</v>
      </c>
      <c r="P47">
        <v>36.565686482661</v>
      </c>
      <c r="Q47">
        <v>3.5529957805907171</v>
      </c>
      <c r="R47">
        <v>7.15</v>
      </c>
      <c r="S47">
        <v>4.3100000000000005</v>
      </c>
      <c r="T47">
        <v>0</v>
      </c>
      <c r="U47">
        <v>59.36</v>
      </c>
      <c r="V47">
        <v>3.3969341749323716</v>
      </c>
      <c r="W47">
        <v>5.6899999999999995</v>
      </c>
      <c r="X47">
        <v>16.173052095130238</v>
      </c>
      <c r="Y47">
        <v>0</v>
      </c>
      <c r="Z47">
        <v>1.9390909090909094</v>
      </c>
      <c r="AA47">
        <v>0</v>
      </c>
      <c r="AB47">
        <v>11.744699402682379</v>
      </c>
      <c r="AC47">
        <v>8.6378084712858882</v>
      </c>
      <c r="AD47">
        <v>10.91477704593388</v>
      </c>
      <c r="AE47">
        <v>14.493823722104269</v>
      </c>
      <c r="AF47">
        <v>2.6378397998170815</v>
      </c>
      <c r="AG47">
        <v>11.96808116483548</v>
      </c>
      <c r="AH47">
        <v>45.475070387690856</v>
      </c>
      <c r="AI47">
        <v>4.7275844101212243</v>
      </c>
      <c r="AJ47">
        <v>0</v>
      </c>
      <c r="AK47">
        <v>15.426105098613526</v>
      </c>
      <c r="AL47">
        <v>0</v>
      </c>
      <c r="AM47">
        <v>0</v>
      </c>
      <c r="AN47">
        <v>0</v>
      </c>
      <c r="AO47">
        <v>1.8254600000000005</v>
      </c>
      <c r="AP47">
        <v>2.4758251864125929</v>
      </c>
      <c r="AQ47">
        <v>0</v>
      </c>
      <c r="AR47">
        <v>9.1884646739130442</v>
      </c>
      <c r="AS47">
        <v>7.9993215986044319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454.60402718403606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</v>
      </c>
      <c r="L48">
        <v>72.55</v>
      </c>
      <c r="M48">
        <v>26.155750487329435</v>
      </c>
      <c r="N48">
        <v>35.305656292286876</v>
      </c>
      <c r="O48">
        <v>0</v>
      </c>
      <c r="P48">
        <v>36.565686482661</v>
      </c>
      <c r="Q48">
        <v>3.5529957805907171</v>
      </c>
      <c r="R48">
        <v>7.15</v>
      </c>
      <c r="S48">
        <v>4.3100000000000005</v>
      </c>
      <c r="T48">
        <v>0</v>
      </c>
      <c r="U48">
        <v>59.36</v>
      </c>
      <c r="V48">
        <v>3.3969341749323716</v>
      </c>
      <c r="W48">
        <v>5.6899999999999995</v>
      </c>
      <c r="X48">
        <v>16.173052095130238</v>
      </c>
      <c r="Y48">
        <v>0</v>
      </c>
      <c r="Z48">
        <v>1.9390909090909094</v>
      </c>
      <c r="AA48">
        <v>0</v>
      </c>
      <c r="AB48">
        <v>11.744699402682379</v>
      </c>
      <c r="AC48">
        <v>8.6378084712858882</v>
      </c>
      <c r="AD48">
        <v>10.91477704593388</v>
      </c>
      <c r="AE48">
        <v>14.493823722104269</v>
      </c>
      <c r="AF48">
        <v>2.6378397998170815</v>
      </c>
      <c r="AG48">
        <v>11.96808116483548</v>
      </c>
      <c r="AH48">
        <v>45.475070387690856</v>
      </c>
      <c r="AI48">
        <v>4.7275844101212243</v>
      </c>
      <c r="AJ48">
        <v>0</v>
      </c>
      <c r="AK48">
        <v>15.426105098613526</v>
      </c>
      <c r="AL48">
        <v>0</v>
      </c>
      <c r="AM48">
        <v>0</v>
      </c>
      <c r="AN48">
        <v>0</v>
      </c>
      <c r="AO48">
        <v>1.8254600000000005</v>
      </c>
      <c r="AP48">
        <v>2.4758251864125929</v>
      </c>
      <c r="AQ48">
        <v>0</v>
      </c>
      <c r="AR48">
        <v>9.1884646739130442</v>
      </c>
      <c r="AS48">
        <v>7.9993215986044319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424.63402718403609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5.0000000000000009</v>
      </c>
      <c r="L49">
        <v>72.64</v>
      </c>
      <c r="M49">
        <v>26.155771096023276</v>
      </c>
      <c r="N49">
        <v>35.305640202494139</v>
      </c>
      <c r="O49">
        <v>0</v>
      </c>
      <c r="P49">
        <v>36.565686482661</v>
      </c>
      <c r="Q49">
        <v>3.5529957805907171</v>
      </c>
      <c r="R49">
        <v>7.12</v>
      </c>
      <c r="S49">
        <v>4.33</v>
      </c>
      <c r="T49">
        <v>0</v>
      </c>
      <c r="U49">
        <v>59.36</v>
      </c>
      <c r="V49">
        <v>3.44</v>
      </c>
      <c r="W49">
        <v>5.6899999999999995</v>
      </c>
      <c r="X49">
        <v>16.3</v>
      </c>
      <c r="Y49">
        <v>0</v>
      </c>
      <c r="Z49">
        <v>1.9390909090909094</v>
      </c>
      <c r="AA49">
        <v>0</v>
      </c>
      <c r="AB49">
        <v>11.744699402682379</v>
      </c>
      <c r="AC49">
        <v>8.6378084712858882</v>
      </c>
      <c r="AD49">
        <v>10.91477704593388</v>
      </c>
      <c r="AE49">
        <v>14.493823722104269</v>
      </c>
      <c r="AF49">
        <v>2.6378397998170815</v>
      </c>
      <c r="AG49">
        <v>11.96808116483548</v>
      </c>
      <c r="AH49">
        <v>45.475070387690856</v>
      </c>
      <c r="AI49">
        <v>4.7275844101212243</v>
      </c>
      <c r="AJ49">
        <v>0</v>
      </c>
      <c r="AK49">
        <v>15.426105098613526</v>
      </c>
      <c r="AL49">
        <v>0</v>
      </c>
      <c r="AM49">
        <v>0</v>
      </c>
      <c r="AN49">
        <v>0</v>
      </c>
      <c r="AO49">
        <v>1.8254600000000005</v>
      </c>
      <c r="AP49">
        <v>2.4758251864125929</v>
      </c>
      <c r="AQ49">
        <v>0</v>
      </c>
      <c r="AR49">
        <v>9.1884646739130442</v>
      </c>
      <c r="AS49">
        <v>7.9993215986044319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424.91404543287462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5.0000000000000009</v>
      </c>
      <c r="L50">
        <v>72.64</v>
      </c>
      <c r="M50">
        <v>26.155771096023276</v>
      </c>
      <c r="N50">
        <v>35.305640202494139</v>
      </c>
      <c r="O50">
        <v>0</v>
      </c>
      <c r="P50">
        <v>36.565686482661</v>
      </c>
      <c r="Q50">
        <v>3.5529957805907171</v>
      </c>
      <c r="R50">
        <v>7.12</v>
      </c>
      <c r="S50">
        <v>4.33</v>
      </c>
      <c r="T50">
        <v>0</v>
      </c>
      <c r="U50">
        <v>59.36</v>
      </c>
      <c r="V50">
        <v>3.44</v>
      </c>
      <c r="W50">
        <v>5.6899999999999995</v>
      </c>
      <c r="X50">
        <v>16.3</v>
      </c>
      <c r="Y50">
        <v>0</v>
      </c>
      <c r="Z50">
        <v>1.9390909090909094</v>
      </c>
      <c r="AA50">
        <v>0</v>
      </c>
      <c r="AB50">
        <v>11.744699402682379</v>
      </c>
      <c r="AC50">
        <v>8.6378084712858882</v>
      </c>
      <c r="AD50">
        <v>10.91477704593388</v>
      </c>
      <c r="AE50">
        <v>14.493823722104269</v>
      </c>
      <c r="AF50">
        <v>2.6378397998170815</v>
      </c>
      <c r="AG50">
        <v>11.96808116483548</v>
      </c>
      <c r="AH50">
        <v>45.475070387690856</v>
      </c>
      <c r="AI50">
        <v>4.7275844101212243</v>
      </c>
      <c r="AJ50">
        <v>0</v>
      </c>
      <c r="AK50">
        <v>15.426105098613526</v>
      </c>
      <c r="AL50">
        <v>0</v>
      </c>
      <c r="AM50">
        <v>0</v>
      </c>
      <c r="AN50">
        <v>0</v>
      </c>
      <c r="AO50">
        <v>1.8254600000000005</v>
      </c>
      <c r="AP50">
        <v>2.4758251864125929</v>
      </c>
      <c r="AQ50">
        <v>0</v>
      </c>
      <c r="AR50">
        <v>9.1884646739130442</v>
      </c>
      <c r="AS50">
        <v>7.9993215986044319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424.91404543287462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5.0000000000000009</v>
      </c>
      <c r="L51">
        <v>71.58</v>
      </c>
      <c r="M51">
        <v>26.155771096023276</v>
      </c>
      <c r="N51">
        <v>35.31</v>
      </c>
      <c r="O51">
        <v>0</v>
      </c>
      <c r="P51">
        <v>36.565686482661</v>
      </c>
      <c r="Q51">
        <v>3.5529957805907171</v>
      </c>
      <c r="R51">
        <v>7.12</v>
      </c>
      <c r="S51">
        <v>4.33</v>
      </c>
      <c r="T51">
        <v>0</v>
      </c>
      <c r="U51">
        <v>59.36</v>
      </c>
      <c r="V51">
        <v>3.3969341749323716</v>
      </c>
      <c r="W51">
        <v>5.6899999999999995</v>
      </c>
      <c r="X51">
        <v>16.169999999999998</v>
      </c>
      <c r="Y51">
        <v>0</v>
      </c>
      <c r="Z51">
        <v>1.9390909090909094</v>
      </c>
      <c r="AA51">
        <v>0</v>
      </c>
      <c r="AB51">
        <v>11.744699402682379</v>
      </c>
      <c r="AC51">
        <v>8.6378084712858882</v>
      </c>
      <c r="AD51">
        <v>10.91477704593388</v>
      </c>
      <c r="AE51">
        <v>14.493823722104269</v>
      </c>
      <c r="AF51">
        <v>2.6378397998170815</v>
      </c>
      <c r="AG51">
        <v>11.96808116483548</v>
      </c>
      <c r="AH51">
        <v>45.475070387690856</v>
      </c>
      <c r="AI51">
        <v>4.7275844101212243</v>
      </c>
      <c r="AJ51">
        <v>0</v>
      </c>
      <c r="AK51">
        <v>15.426105098613526</v>
      </c>
      <c r="AL51">
        <v>0</v>
      </c>
      <c r="AM51">
        <v>0</v>
      </c>
      <c r="AN51">
        <v>0</v>
      </c>
      <c r="AO51">
        <v>1.6444480000000004</v>
      </c>
      <c r="AP51">
        <v>2.4758251864125929</v>
      </c>
      <c r="AQ51">
        <v>0</v>
      </c>
      <c r="AR51">
        <v>9.1884646739130442</v>
      </c>
      <c r="AS51">
        <v>7.1977136032135549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422.702719409922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5.0000000000000009</v>
      </c>
      <c r="L52">
        <v>71.58</v>
      </c>
      <c r="M52">
        <v>26.155771096023276</v>
      </c>
      <c r="N52">
        <v>35.31</v>
      </c>
      <c r="O52">
        <v>0</v>
      </c>
      <c r="P52">
        <v>36.565686482661</v>
      </c>
      <c r="Q52">
        <v>3.5529957805907171</v>
      </c>
      <c r="R52">
        <v>7.12</v>
      </c>
      <c r="S52">
        <v>4.33</v>
      </c>
      <c r="T52">
        <v>0</v>
      </c>
      <c r="U52">
        <v>59.36</v>
      </c>
      <c r="V52">
        <v>3.3969341749323716</v>
      </c>
      <c r="W52">
        <v>5.6899999999999995</v>
      </c>
      <c r="X52">
        <v>16.169999999999998</v>
      </c>
      <c r="Y52">
        <v>0</v>
      </c>
      <c r="Z52">
        <v>1.9390909090909094</v>
      </c>
      <c r="AA52">
        <v>0</v>
      </c>
      <c r="AB52">
        <v>11.744699402682379</v>
      </c>
      <c r="AC52">
        <v>8.6378084712858882</v>
      </c>
      <c r="AD52">
        <v>10.91477704593388</v>
      </c>
      <c r="AE52">
        <v>14.493823722104269</v>
      </c>
      <c r="AF52">
        <v>2.6378397998170815</v>
      </c>
      <c r="AG52">
        <v>11.96808116483548</v>
      </c>
      <c r="AH52">
        <v>45.475070387690856</v>
      </c>
      <c r="AI52">
        <v>4.7275844101212243</v>
      </c>
      <c r="AJ52">
        <v>0</v>
      </c>
      <c r="AK52">
        <v>15.426105098613526</v>
      </c>
      <c r="AL52">
        <v>0</v>
      </c>
      <c r="AM52">
        <v>0</v>
      </c>
      <c r="AN52">
        <v>0</v>
      </c>
      <c r="AO52">
        <v>1.6444480000000004</v>
      </c>
      <c r="AP52">
        <v>2.4758251864125929</v>
      </c>
      <c r="AQ52">
        <v>0</v>
      </c>
      <c r="AR52">
        <v>9.1884646739130442</v>
      </c>
      <c r="AS52">
        <v>7.1977136032135549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422.702719409922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5.0000000000000009</v>
      </c>
      <c r="L53">
        <v>71.58</v>
      </c>
      <c r="M53">
        <v>26.155771096023276</v>
      </c>
      <c r="N53">
        <v>35.31</v>
      </c>
      <c r="O53">
        <v>0</v>
      </c>
      <c r="P53">
        <v>36.565686482661</v>
      </c>
      <c r="Q53">
        <v>3.5529957805907171</v>
      </c>
      <c r="R53">
        <v>7.12</v>
      </c>
      <c r="S53">
        <v>4.33</v>
      </c>
      <c r="T53">
        <v>0</v>
      </c>
      <c r="U53">
        <v>59.36</v>
      </c>
      <c r="V53">
        <v>3.3969341749323716</v>
      </c>
      <c r="W53">
        <v>5.6899999999999995</v>
      </c>
      <c r="X53">
        <v>16.169999999999998</v>
      </c>
      <c r="Y53">
        <v>0</v>
      </c>
      <c r="Z53">
        <v>1.9390909090909094</v>
      </c>
      <c r="AA53">
        <v>0</v>
      </c>
      <c r="AB53">
        <v>11.744699402682379</v>
      </c>
      <c r="AC53">
        <v>8.6378084712858882</v>
      </c>
      <c r="AD53">
        <v>10.91477704593388</v>
      </c>
      <c r="AE53">
        <v>14.493823722104269</v>
      </c>
      <c r="AF53">
        <v>2.6378397998170815</v>
      </c>
      <c r="AG53">
        <v>11.96808116483548</v>
      </c>
      <c r="AH53">
        <v>45.475070387690856</v>
      </c>
      <c r="AI53">
        <v>4.7275844101212243</v>
      </c>
      <c r="AJ53">
        <v>0</v>
      </c>
      <c r="AK53">
        <v>15.426105098613526</v>
      </c>
      <c r="AL53">
        <v>0</v>
      </c>
      <c r="AM53">
        <v>0</v>
      </c>
      <c r="AN53">
        <v>0</v>
      </c>
      <c r="AO53">
        <v>1.6444480000000004</v>
      </c>
      <c r="AP53">
        <v>2.4758251864125929</v>
      </c>
      <c r="AQ53">
        <v>0</v>
      </c>
      <c r="AR53">
        <v>9.1884646739130442</v>
      </c>
      <c r="AS53">
        <v>7.1977136032135549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422.702719409922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5.0000000000000009</v>
      </c>
      <c r="L54">
        <v>71.58</v>
      </c>
      <c r="M54">
        <v>26.155771096023276</v>
      </c>
      <c r="N54">
        <v>35.31</v>
      </c>
      <c r="O54">
        <v>0</v>
      </c>
      <c r="P54">
        <v>36.565686482661</v>
      </c>
      <c r="Q54">
        <v>3.5529957805907171</v>
      </c>
      <c r="R54">
        <v>7.12</v>
      </c>
      <c r="S54">
        <v>4.33</v>
      </c>
      <c r="T54">
        <v>0</v>
      </c>
      <c r="U54">
        <v>59.36</v>
      </c>
      <c r="V54">
        <v>3.3969341749323716</v>
      </c>
      <c r="W54">
        <v>5.6899999999999995</v>
      </c>
      <c r="X54">
        <v>16.169999999999998</v>
      </c>
      <c r="Y54">
        <v>0</v>
      </c>
      <c r="Z54">
        <v>1.9390909090909094</v>
      </c>
      <c r="AA54">
        <v>0</v>
      </c>
      <c r="AB54">
        <v>11.744699402682379</v>
      </c>
      <c r="AC54">
        <v>8.6378084712858882</v>
      </c>
      <c r="AD54">
        <v>10.91477704593388</v>
      </c>
      <c r="AE54">
        <v>14.493823722104269</v>
      </c>
      <c r="AF54">
        <v>2.6378397998170815</v>
      </c>
      <c r="AG54">
        <v>11.96808116483548</v>
      </c>
      <c r="AH54">
        <v>45.475070387690856</v>
      </c>
      <c r="AI54">
        <v>4.7275844101212243</v>
      </c>
      <c r="AJ54">
        <v>0</v>
      </c>
      <c r="AK54">
        <v>15.426105098613526</v>
      </c>
      <c r="AL54">
        <v>0</v>
      </c>
      <c r="AM54">
        <v>0</v>
      </c>
      <c r="AN54">
        <v>0</v>
      </c>
      <c r="AO54">
        <v>1.6444480000000004</v>
      </c>
      <c r="AP54">
        <v>2.4758251864125929</v>
      </c>
      <c r="AQ54">
        <v>0</v>
      </c>
      <c r="AR54">
        <v>9.1884646739130442</v>
      </c>
      <c r="AS54">
        <v>7.1977136032135549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422.702719409922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5.0000000000000009</v>
      </c>
      <c r="L55">
        <v>71.58</v>
      </c>
      <c r="M55">
        <v>26.155771096023276</v>
      </c>
      <c r="N55">
        <v>35.31</v>
      </c>
      <c r="O55">
        <v>0</v>
      </c>
      <c r="P55">
        <v>36.565686482661</v>
      </c>
      <c r="Q55">
        <v>3.5529957805907171</v>
      </c>
      <c r="R55">
        <v>7.12</v>
      </c>
      <c r="S55">
        <v>4.33</v>
      </c>
      <c r="T55">
        <v>0</v>
      </c>
      <c r="U55">
        <v>58.68</v>
      </c>
      <c r="V55">
        <v>3.3969341749323716</v>
      </c>
      <c r="W55">
        <v>5.6899999999999995</v>
      </c>
      <c r="X55">
        <v>16.169999999999998</v>
      </c>
      <c r="Y55">
        <v>0</v>
      </c>
      <c r="Z55">
        <v>1.9390909090909094</v>
      </c>
      <c r="AA55">
        <v>0</v>
      </c>
      <c r="AB55">
        <v>11.744699402682379</v>
      </c>
      <c r="AC55">
        <v>8.6378084712858882</v>
      </c>
      <c r="AD55">
        <v>10.91477704593388</v>
      </c>
      <c r="AE55">
        <v>14.493823722104269</v>
      </c>
      <c r="AF55">
        <v>2.6378397998170815</v>
      </c>
      <c r="AG55">
        <v>11.96808116483548</v>
      </c>
      <c r="AH55">
        <v>45.475070387690856</v>
      </c>
      <c r="AI55">
        <v>4.7275844101212243</v>
      </c>
      <c r="AJ55">
        <v>0</v>
      </c>
      <c r="AK55">
        <v>15.426105098613526</v>
      </c>
      <c r="AL55">
        <v>0</v>
      </c>
      <c r="AM55">
        <v>0</v>
      </c>
      <c r="AN55">
        <v>0</v>
      </c>
      <c r="AO55">
        <v>1.6444480000000004</v>
      </c>
      <c r="AP55">
        <v>2.4758251864125929</v>
      </c>
      <c r="AQ55">
        <v>0</v>
      </c>
      <c r="AR55">
        <v>9.1884646739130442</v>
      </c>
      <c r="AS55">
        <v>7.1977136032135549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422.02271940992199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5.0000000000000009</v>
      </c>
      <c r="L56">
        <v>71.58</v>
      </c>
      <c r="M56">
        <v>26.155771096023276</v>
      </c>
      <c r="N56">
        <v>35.31</v>
      </c>
      <c r="O56">
        <v>0</v>
      </c>
      <c r="P56">
        <v>36.565686482661</v>
      </c>
      <c r="Q56">
        <v>3.5529957805907171</v>
      </c>
      <c r="R56">
        <v>7.12</v>
      </c>
      <c r="S56">
        <v>4.33</v>
      </c>
      <c r="T56">
        <v>0</v>
      </c>
      <c r="U56">
        <v>56.85825035386793</v>
      </c>
      <c r="V56">
        <v>3.3969341749323716</v>
      </c>
      <c r="W56">
        <v>5.6899999999999995</v>
      </c>
      <c r="X56">
        <v>16.169999999999998</v>
      </c>
      <c r="Y56">
        <v>0</v>
      </c>
      <c r="Z56">
        <v>1.9390909090909094</v>
      </c>
      <c r="AA56">
        <v>0</v>
      </c>
      <c r="AB56">
        <v>11.744699402682379</v>
      </c>
      <c r="AC56">
        <v>8.6378084712858882</v>
      </c>
      <c r="AD56">
        <v>10.91477704593388</v>
      </c>
      <c r="AE56">
        <v>14.493823722104269</v>
      </c>
      <c r="AF56">
        <v>2.6378397998170815</v>
      </c>
      <c r="AG56">
        <v>11.96808116483548</v>
      </c>
      <c r="AH56">
        <v>45.475070387690856</v>
      </c>
      <c r="AI56">
        <v>4.7275844101212243</v>
      </c>
      <c r="AJ56">
        <v>0</v>
      </c>
      <c r="AK56">
        <v>15.426105098613526</v>
      </c>
      <c r="AL56">
        <v>0</v>
      </c>
      <c r="AM56">
        <v>0</v>
      </c>
      <c r="AN56">
        <v>0</v>
      </c>
      <c r="AO56">
        <v>1.6444480000000004</v>
      </c>
      <c r="AP56">
        <v>2.4758251864125929</v>
      </c>
      <c r="AQ56">
        <v>0</v>
      </c>
      <c r="AR56">
        <v>9.1884646739130442</v>
      </c>
      <c r="AS56">
        <v>7.1977136032135549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420.20096976378989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5.0000000000000009</v>
      </c>
      <c r="L57">
        <v>71.58</v>
      </c>
      <c r="M57">
        <v>26.157062984169755</v>
      </c>
      <c r="N57">
        <v>35.31</v>
      </c>
      <c r="O57">
        <v>0</v>
      </c>
      <c r="P57">
        <v>36.57</v>
      </c>
      <c r="Q57">
        <v>3.5529957805907171</v>
      </c>
      <c r="R57">
        <v>7.12</v>
      </c>
      <c r="S57">
        <v>4.33</v>
      </c>
      <c r="T57">
        <v>0</v>
      </c>
      <c r="U57">
        <v>56.85825035386793</v>
      </c>
      <c r="V57">
        <v>3.3969341749323716</v>
      </c>
      <c r="W57">
        <v>5.6899999999999995</v>
      </c>
      <c r="X57">
        <v>16.169999999999998</v>
      </c>
      <c r="Y57">
        <v>0</v>
      </c>
      <c r="Z57">
        <v>1.9390909090909094</v>
      </c>
      <c r="AA57">
        <v>0</v>
      </c>
      <c r="AB57">
        <v>11.744699402682379</v>
      </c>
      <c r="AC57">
        <v>8.6378084712858882</v>
      </c>
      <c r="AD57">
        <v>10.91477704593388</v>
      </c>
      <c r="AE57">
        <v>14.493823722104269</v>
      </c>
      <c r="AF57">
        <v>2.6378397998170815</v>
      </c>
      <c r="AG57">
        <v>11.96808116483548</v>
      </c>
      <c r="AH57">
        <v>45.475070387690856</v>
      </c>
      <c r="AI57">
        <v>4.7275844101212243</v>
      </c>
      <c r="AJ57">
        <v>0</v>
      </c>
      <c r="AK57">
        <v>15.426105098613526</v>
      </c>
      <c r="AL57">
        <v>0</v>
      </c>
      <c r="AM57">
        <v>0</v>
      </c>
      <c r="AN57">
        <v>0</v>
      </c>
      <c r="AO57">
        <v>1.2670840000000003</v>
      </c>
      <c r="AP57">
        <v>2.4758251864125929</v>
      </c>
      <c r="AQ57">
        <v>0</v>
      </c>
      <c r="AR57">
        <v>9.1884646739130442</v>
      </c>
      <c r="AS57">
        <v>7.1977136032135549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419.82921116927542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5.0000000000000009</v>
      </c>
      <c r="L58">
        <v>71.58</v>
      </c>
      <c r="M58">
        <v>26.157062984169755</v>
      </c>
      <c r="N58">
        <v>35.31</v>
      </c>
      <c r="O58">
        <v>0</v>
      </c>
      <c r="P58">
        <v>36.57</v>
      </c>
      <c r="Q58">
        <v>3.5529957805907171</v>
      </c>
      <c r="R58">
        <v>7.12</v>
      </c>
      <c r="S58">
        <v>4.33</v>
      </c>
      <c r="T58">
        <v>0</v>
      </c>
      <c r="U58">
        <v>56.858196580925487</v>
      </c>
      <c r="V58">
        <v>3.3969341749323716</v>
      </c>
      <c r="W58">
        <v>9.92</v>
      </c>
      <c r="X58">
        <v>29.39</v>
      </c>
      <c r="Y58">
        <v>0</v>
      </c>
      <c r="Z58">
        <v>1.9390909090909094</v>
      </c>
      <c r="AA58">
        <v>0</v>
      </c>
      <c r="AB58">
        <v>11.744699402682379</v>
      </c>
      <c r="AC58">
        <v>8.6378084712858882</v>
      </c>
      <c r="AD58">
        <v>10.91477704593388</v>
      </c>
      <c r="AE58">
        <v>14.493823722104269</v>
      </c>
      <c r="AF58">
        <v>2.6378397998170815</v>
      </c>
      <c r="AG58">
        <v>11.96808116483548</v>
      </c>
      <c r="AH58">
        <v>45.475070387690856</v>
      </c>
      <c r="AI58">
        <v>4.7275844101212243</v>
      </c>
      <c r="AJ58">
        <v>0</v>
      </c>
      <c r="AK58">
        <v>15.426105098613526</v>
      </c>
      <c r="AL58">
        <v>0</v>
      </c>
      <c r="AM58">
        <v>0</v>
      </c>
      <c r="AN58">
        <v>0</v>
      </c>
      <c r="AO58">
        <v>1.2670840000000003</v>
      </c>
      <c r="AP58">
        <v>2.4758251864125929</v>
      </c>
      <c r="AQ58">
        <v>0</v>
      </c>
      <c r="AR58">
        <v>9.1884646739130442</v>
      </c>
      <c r="AS58">
        <v>7.1977136032135549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437.27915739633295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5.0000000000000009</v>
      </c>
      <c r="L59">
        <v>71.58</v>
      </c>
      <c r="M59">
        <v>26.155750487329435</v>
      </c>
      <c r="N59">
        <v>35.31</v>
      </c>
      <c r="O59">
        <v>0</v>
      </c>
      <c r="P59">
        <v>36.565636558883185</v>
      </c>
      <c r="Q59">
        <v>3.5529957805907171</v>
      </c>
      <c r="R59">
        <v>7.12</v>
      </c>
      <c r="S59">
        <v>4.33</v>
      </c>
      <c r="T59">
        <v>0</v>
      </c>
      <c r="U59">
        <v>49.76</v>
      </c>
      <c r="V59">
        <v>3.3969341749323716</v>
      </c>
      <c r="W59">
        <v>9.92</v>
      </c>
      <c r="X59">
        <v>29.39</v>
      </c>
      <c r="Y59">
        <v>0</v>
      </c>
      <c r="Z59">
        <v>1.9390909090909094</v>
      </c>
      <c r="AA59">
        <v>4.1748818565400843</v>
      </c>
      <c r="AB59">
        <v>11.744699402682379</v>
      </c>
      <c r="AC59">
        <v>8.6378084712858882</v>
      </c>
      <c r="AD59">
        <v>10.91477704593388</v>
      </c>
      <c r="AE59">
        <v>14.493823722104269</v>
      </c>
      <c r="AF59">
        <v>2.6378397998170815</v>
      </c>
      <c r="AG59">
        <v>11.96808116483548</v>
      </c>
      <c r="AH59">
        <v>45.475070387690856</v>
      </c>
      <c r="AI59">
        <v>0.94496102259918646</v>
      </c>
      <c r="AJ59">
        <v>0</v>
      </c>
      <c r="AK59">
        <v>15.426105098613526</v>
      </c>
      <c r="AL59">
        <v>0</v>
      </c>
      <c r="AM59">
        <v>1.3843674382398747</v>
      </c>
      <c r="AN59">
        <v>0</v>
      </c>
      <c r="AO59">
        <v>1.2670840000000003</v>
      </c>
      <c r="AP59">
        <v>2.4758251864125929</v>
      </c>
      <c r="AQ59">
        <v>0</v>
      </c>
      <c r="AR59">
        <v>10.501540760869563</v>
      </c>
      <c r="AS59">
        <v>7.1977136032135549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433.26498687166469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5.0000000000000009</v>
      </c>
      <c r="L60">
        <v>71.58</v>
      </c>
      <c r="M60">
        <v>26.155750487329435</v>
      </c>
      <c r="N60">
        <v>35.31</v>
      </c>
      <c r="O60">
        <v>0</v>
      </c>
      <c r="P60">
        <v>36.565636558883185</v>
      </c>
      <c r="Q60">
        <v>3.5529957805907171</v>
      </c>
      <c r="R60">
        <v>7.12</v>
      </c>
      <c r="S60">
        <v>4.33</v>
      </c>
      <c r="T60">
        <v>0</v>
      </c>
      <c r="U60">
        <v>56.08</v>
      </c>
      <c r="V60">
        <v>3.3969341749323716</v>
      </c>
      <c r="W60">
        <v>9.92</v>
      </c>
      <c r="X60">
        <v>29.39</v>
      </c>
      <c r="Y60">
        <v>0</v>
      </c>
      <c r="Z60">
        <v>1.9390909090909094</v>
      </c>
      <c r="AA60">
        <v>4.1748818565400843</v>
      </c>
      <c r="AB60">
        <v>11.744699402682379</v>
      </c>
      <c r="AC60">
        <v>8.6378084712858882</v>
      </c>
      <c r="AD60">
        <v>10.91477704593388</v>
      </c>
      <c r="AE60">
        <v>14.493823722104269</v>
      </c>
      <c r="AF60">
        <v>2.6378397998170815</v>
      </c>
      <c r="AG60">
        <v>11.96808116483548</v>
      </c>
      <c r="AH60">
        <v>45.475070387690856</v>
      </c>
      <c r="AI60">
        <v>0.94496102259918646</v>
      </c>
      <c r="AJ60">
        <v>0</v>
      </c>
      <c r="AK60">
        <v>15.426105098613526</v>
      </c>
      <c r="AL60">
        <v>0</v>
      </c>
      <c r="AM60">
        <v>1.3843674382398747</v>
      </c>
      <c r="AN60">
        <v>0</v>
      </c>
      <c r="AO60">
        <v>1.2670840000000003</v>
      </c>
      <c r="AP60">
        <v>2.4758251864125929</v>
      </c>
      <c r="AQ60">
        <v>0</v>
      </c>
      <c r="AR60">
        <v>10.501540760869563</v>
      </c>
      <c r="AS60">
        <v>7.1977136032135549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439.58498687166474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4.9998632422526734</v>
      </c>
      <c r="L61">
        <v>71.58</v>
      </c>
      <c r="M61">
        <v>26.155816408124103</v>
      </c>
      <c r="N61">
        <v>35.31</v>
      </c>
      <c r="O61">
        <v>0</v>
      </c>
      <c r="P61">
        <v>36.565636558883185</v>
      </c>
      <c r="Q61">
        <v>3.5529957805907171</v>
      </c>
      <c r="R61">
        <v>7.15</v>
      </c>
      <c r="S61">
        <v>4.4399999999999995</v>
      </c>
      <c r="T61">
        <v>0</v>
      </c>
      <c r="U61">
        <v>56.858511674170238</v>
      </c>
      <c r="V61">
        <v>3.3899999999999997</v>
      </c>
      <c r="W61">
        <v>9.92</v>
      </c>
      <c r="X61">
        <v>29.384438736969333</v>
      </c>
      <c r="Y61">
        <v>0</v>
      </c>
      <c r="Z61">
        <v>1.9390909090909094</v>
      </c>
      <c r="AA61">
        <v>8.3528312236286926</v>
      </c>
      <c r="AB61">
        <v>11.744699402682379</v>
      </c>
      <c r="AC61">
        <v>8.6378084712858882</v>
      </c>
      <c r="AD61">
        <v>10.91477704593388</v>
      </c>
      <c r="AE61">
        <v>14.493823722104269</v>
      </c>
      <c r="AF61">
        <v>2.6378397998170815</v>
      </c>
      <c r="AG61">
        <v>11.96808116483548</v>
      </c>
      <c r="AH61">
        <v>45.475070387690856</v>
      </c>
      <c r="AI61">
        <v>4.1633870936870041</v>
      </c>
      <c r="AJ61">
        <v>0</v>
      </c>
      <c r="AK61">
        <v>15.426105098613526</v>
      </c>
      <c r="AL61">
        <v>0</v>
      </c>
      <c r="AM61">
        <v>2.7743170032468458</v>
      </c>
      <c r="AN61">
        <v>0</v>
      </c>
      <c r="AO61">
        <v>2.7090440000000005</v>
      </c>
      <c r="AP61">
        <v>2.4758251864125929</v>
      </c>
      <c r="AQ61">
        <v>0</v>
      </c>
      <c r="AR61">
        <v>10.501540760869563</v>
      </c>
      <c r="AS61">
        <v>5.9966981397359334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449.51820181062504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4.9998632422526734</v>
      </c>
      <c r="L62">
        <v>71.58</v>
      </c>
      <c r="M62">
        <v>26.155816408124103</v>
      </c>
      <c r="N62">
        <v>35.31</v>
      </c>
      <c r="O62">
        <v>0</v>
      </c>
      <c r="P62">
        <v>36.565636558883185</v>
      </c>
      <c r="Q62">
        <v>3.5529957805907171</v>
      </c>
      <c r="R62">
        <v>7.15</v>
      </c>
      <c r="S62">
        <v>4.4399999999999995</v>
      </c>
      <c r="T62">
        <v>0</v>
      </c>
      <c r="U62">
        <v>56.858511674170238</v>
      </c>
      <c r="V62">
        <v>3.3899999999999997</v>
      </c>
      <c r="W62">
        <v>9.92</v>
      </c>
      <c r="X62">
        <v>29.384438736969333</v>
      </c>
      <c r="Y62">
        <v>0</v>
      </c>
      <c r="Z62">
        <v>1.9390909090909094</v>
      </c>
      <c r="AA62">
        <v>8.3528312236286926</v>
      </c>
      <c r="AB62">
        <v>11.744699402682379</v>
      </c>
      <c r="AC62">
        <v>8.6378084712858882</v>
      </c>
      <c r="AD62">
        <v>10.91477704593388</v>
      </c>
      <c r="AE62">
        <v>14.493823722104269</v>
      </c>
      <c r="AF62">
        <v>2.6378397998170815</v>
      </c>
      <c r="AG62">
        <v>11.96808116483548</v>
      </c>
      <c r="AH62">
        <v>45.475070387690856</v>
      </c>
      <c r="AI62">
        <v>4.1633870936870041</v>
      </c>
      <c r="AJ62">
        <v>0</v>
      </c>
      <c r="AK62">
        <v>15.426105098613526</v>
      </c>
      <c r="AL62">
        <v>0</v>
      </c>
      <c r="AM62">
        <v>2.7743170032468458</v>
      </c>
      <c r="AN62">
        <v>0</v>
      </c>
      <c r="AO62">
        <v>2.7090440000000005</v>
      </c>
      <c r="AP62">
        <v>2.4758251864125929</v>
      </c>
      <c r="AQ62">
        <v>0</v>
      </c>
      <c r="AR62">
        <v>10.501540760869563</v>
      </c>
      <c r="AS62">
        <v>5.9966981397359334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449.51820181062504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4.9998632422526734</v>
      </c>
      <c r="L63">
        <v>71.58</v>
      </c>
      <c r="M63">
        <v>23.477063531765886</v>
      </c>
      <c r="N63">
        <v>35.31</v>
      </c>
      <c r="O63">
        <v>0</v>
      </c>
      <c r="P63">
        <v>34.27000000000001</v>
      </c>
      <c r="Q63">
        <v>3.5529957805907171</v>
      </c>
      <c r="R63">
        <v>7.16</v>
      </c>
      <c r="S63">
        <v>4.4499999999999993</v>
      </c>
      <c r="T63">
        <v>0</v>
      </c>
      <c r="U63">
        <v>56.858511674170238</v>
      </c>
      <c r="V63">
        <v>3.3899999999999997</v>
      </c>
      <c r="W63">
        <v>9.92</v>
      </c>
      <c r="X63">
        <v>29.384438736969333</v>
      </c>
      <c r="Y63">
        <v>0</v>
      </c>
      <c r="Z63">
        <v>1.9390909090909094</v>
      </c>
      <c r="AA63">
        <v>8.3528312236286926</v>
      </c>
      <c r="AB63">
        <v>11.744699402682379</v>
      </c>
      <c r="AC63">
        <v>8.6378084712858882</v>
      </c>
      <c r="AD63">
        <v>10.91477704593388</v>
      </c>
      <c r="AE63">
        <v>14.493823722104269</v>
      </c>
      <c r="AF63">
        <v>2.6378397998170815</v>
      </c>
      <c r="AG63">
        <v>11.96808116483548</v>
      </c>
      <c r="AH63">
        <v>45.475070387690856</v>
      </c>
      <c r="AI63">
        <v>4.1633870936870041</v>
      </c>
      <c r="AJ63">
        <v>0</v>
      </c>
      <c r="AK63">
        <v>15.426105098613526</v>
      </c>
      <c r="AL63">
        <v>0</v>
      </c>
      <c r="AM63">
        <v>2.9724825034787639</v>
      </c>
      <c r="AN63">
        <v>0</v>
      </c>
      <c r="AO63">
        <v>2.7090440000000005</v>
      </c>
      <c r="AP63">
        <v>2.4758251864125929</v>
      </c>
      <c r="AQ63">
        <v>0</v>
      </c>
      <c r="AR63">
        <v>13.45596195652174</v>
      </c>
      <c r="AS63">
        <v>5.9966981397359334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447.71639907126774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4.9998632422526734</v>
      </c>
      <c r="L64">
        <v>71.58</v>
      </c>
      <c r="M64">
        <v>26.157062984169755</v>
      </c>
      <c r="N64">
        <v>35.31</v>
      </c>
      <c r="O64">
        <v>0</v>
      </c>
      <c r="P64">
        <v>36.57</v>
      </c>
      <c r="Q64">
        <v>3.5529957805907171</v>
      </c>
      <c r="R64">
        <v>7.16</v>
      </c>
      <c r="S64">
        <v>4.4499999999999993</v>
      </c>
      <c r="T64">
        <v>0</v>
      </c>
      <c r="U64">
        <v>56.858511674170238</v>
      </c>
      <c r="V64">
        <v>6.18</v>
      </c>
      <c r="W64">
        <v>9.9234254143646403</v>
      </c>
      <c r="X64">
        <v>29.393456833686187</v>
      </c>
      <c r="Y64">
        <v>0</v>
      </c>
      <c r="Z64">
        <v>1.9390909090909094</v>
      </c>
      <c r="AA64">
        <v>8.3528312236286926</v>
      </c>
      <c r="AB64">
        <v>11.744699402682379</v>
      </c>
      <c r="AC64">
        <v>8.6378084712858882</v>
      </c>
      <c r="AD64">
        <v>10.91477704593388</v>
      </c>
      <c r="AE64">
        <v>14.493823722104269</v>
      </c>
      <c r="AF64">
        <v>2.6378397998170815</v>
      </c>
      <c r="AG64">
        <v>11.96808116483548</v>
      </c>
      <c r="AH64">
        <v>45.475070387690856</v>
      </c>
      <c r="AI64">
        <v>4.1633870936870041</v>
      </c>
      <c r="AJ64">
        <v>0</v>
      </c>
      <c r="AK64">
        <v>15.426105098613526</v>
      </c>
      <c r="AL64">
        <v>0</v>
      </c>
      <c r="AM64">
        <v>3.1315731163410074</v>
      </c>
      <c r="AN64">
        <v>0</v>
      </c>
      <c r="AO64">
        <v>2.7090440000000005</v>
      </c>
      <c r="AP64">
        <v>2.4758251864125929</v>
      </c>
      <c r="AQ64">
        <v>0</v>
      </c>
      <c r="AR64">
        <v>13.45596195652174</v>
      </c>
      <c r="AS64">
        <v>5.9966981397359334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455.65793264761538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4.9998632422526734</v>
      </c>
      <c r="L65">
        <v>71.58</v>
      </c>
      <c r="M65">
        <v>26.157062984169755</v>
      </c>
      <c r="N65">
        <v>35.31</v>
      </c>
      <c r="O65">
        <v>0</v>
      </c>
      <c r="P65">
        <v>36.57</v>
      </c>
      <c r="Q65">
        <v>3.5529957805907171</v>
      </c>
      <c r="R65">
        <v>7.16</v>
      </c>
      <c r="S65">
        <v>4.4499999999999993</v>
      </c>
      <c r="T65">
        <v>0</v>
      </c>
      <c r="U65">
        <v>56.858511674170238</v>
      </c>
      <c r="V65">
        <v>6.18</v>
      </c>
      <c r="W65">
        <v>9.9234254143646403</v>
      </c>
      <c r="X65">
        <v>29.393456833686187</v>
      </c>
      <c r="Y65">
        <v>0</v>
      </c>
      <c r="Z65">
        <v>1.9390909090909094</v>
      </c>
      <c r="AA65">
        <v>8.3528312236286926</v>
      </c>
      <c r="AB65">
        <v>11.744699402682379</v>
      </c>
      <c r="AC65">
        <v>5.7557597632024056</v>
      </c>
      <c r="AD65">
        <v>10.91477704593388</v>
      </c>
      <c r="AE65">
        <v>14.493823722104269</v>
      </c>
      <c r="AF65">
        <v>2.6378397998170815</v>
      </c>
      <c r="AG65">
        <v>11.96808116483548</v>
      </c>
      <c r="AH65">
        <v>45.475070387690856</v>
      </c>
      <c r="AI65">
        <v>4.1633870936870041</v>
      </c>
      <c r="AJ65">
        <v>0</v>
      </c>
      <c r="AK65">
        <v>15.426105098613526</v>
      </c>
      <c r="AL65">
        <v>0</v>
      </c>
      <c r="AM65">
        <v>3.1315731163410074</v>
      </c>
      <c r="AN65">
        <v>0</v>
      </c>
      <c r="AO65">
        <v>2.7090440000000005</v>
      </c>
      <c r="AP65">
        <v>2.4758251864125929</v>
      </c>
      <c r="AQ65">
        <v>0</v>
      </c>
      <c r="AR65">
        <v>10.501540760869563</v>
      </c>
      <c r="AS65">
        <v>7.1977136032135549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451.02247820735738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4.9998632422526734</v>
      </c>
      <c r="L66">
        <v>71.58</v>
      </c>
      <c r="M66">
        <v>26.157062984169755</v>
      </c>
      <c r="N66">
        <v>35.31</v>
      </c>
      <c r="O66">
        <v>0</v>
      </c>
      <c r="P66">
        <v>36.57</v>
      </c>
      <c r="Q66">
        <v>3.5529957805907171</v>
      </c>
      <c r="R66">
        <v>7.16</v>
      </c>
      <c r="S66">
        <v>4.4499999999999993</v>
      </c>
      <c r="T66">
        <v>0</v>
      </c>
      <c r="U66">
        <v>56.858511674170238</v>
      </c>
      <c r="V66">
        <v>6.18</v>
      </c>
      <c r="W66">
        <v>9.9234254143646403</v>
      </c>
      <c r="X66">
        <v>29.393456833686187</v>
      </c>
      <c r="Y66">
        <v>0</v>
      </c>
      <c r="Z66">
        <v>1.9390909090909094</v>
      </c>
      <c r="AA66">
        <v>8.3528312236286926</v>
      </c>
      <c r="AB66">
        <v>11.744699402682379</v>
      </c>
      <c r="AC66">
        <v>5.7557597632024056</v>
      </c>
      <c r="AD66">
        <v>10.91477704593388</v>
      </c>
      <c r="AE66">
        <v>14.493823722104269</v>
      </c>
      <c r="AF66">
        <v>2.6378397998170815</v>
      </c>
      <c r="AG66">
        <v>11.96808116483548</v>
      </c>
      <c r="AH66">
        <v>45.475070387690856</v>
      </c>
      <c r="AI66">
        <v>4.1633870936870041</v>
      </c>
      <c r="AJ66">
        <v>0</v>
      </c>
      <c r="AK66">
        <v>15.426105098613526</v>
      </c>
      <c r="AL66">
        <v>0</v>
      </c>
      <c r="AM66">
        <v>3.1315731163410074</v>
      </c>
      <c r="AN66">
        <v>0</v>
      </c>
      <c r="AO66">
        <v>2.6630240000000005</v>
      </c>
      <c r="AP66">
        <v>2.4758251864125929</v>
      </c>
      <c r="AQ66">
        <v>0</v>
      </c>
      <c r="AR66">
        <v>10.501540760869563</v>
      </c>
      <c r="AS66">
        <v>7.1977136032135549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450.97645820735738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4.9998632422526734</v>
      </c>
      <c r="L67">
        <v>71.58</v>
      </c>
      <c r="M67">
        <v>26.157062984169755</v>
      </c>
      <c r="N67">
        <v>35.307005850928519</v>
      </c>
      <c r="O67">
        <v>0</v>
      </c>
      <c r="P67">
        <v>36.57</v>
      </c>
      <c r="Q67">
        <v>3.5529957805907171</v>
      </c>
      <c r="R67">
        <v>7.13</v>
      </c>
      <c r="S67">
        <v>4.34</v>
      </c>
      <c r="T67">
        <v>0</v>
      </c>
      <c r="U67">
        <v>56.858511674170238</v>
      </c>
      <c r="V67">
        <v>6.18</v>
      </c>
      <c r="W67">
        <v>9.6999999999999993</v>
      </c>
      <c r="X67">
        <v>28.763067733333337</v>
      </c>
      <c r="Y67">
        <v>0</v>
      </c>
      <c r="Z67">
        <v>1.9390909090909094</v>
      </c>
      <c r="AA67">
        <v>8.3528312236286926</v>
      </c>
      <c r="AB67">
        <v>8.3232743666068387</v>
      </c>
      <c r="AC67">
        <v>5.7557597632024056</v>
      </c>
      <c r="AD67">
        <v>10.91477704593388</v>
      </c>
      <c r="AE67">
        <v>14.493823722104269</v>
      </c>
      <c r="AF67">
        <v>2.6378397998170815</v>
      </c>
      <c r="AG67">
        <v>11.96808116483548</v>
      </c>
      <c r="AH67">
        <v>45.475070387690856</v>
      </c>
      <c r="AI67">
        <v>4.1633870936870041</v>
      </c>
      <c r="AJ67">
        <v>0</v>
      </c>
      <c r="AK67">
        <v>15.426105098613526</v>
      </c>
      <c r="AL67">
        <v>0</v>
      </c>
      <c r="AM67">
        <v>3.1315731163410074</v>
      </c>
      <c r="AN67">
        <v>0</v>
      </c>
      <c r="AO67">
        <v>2.6630240000000005</v>
      </c>
      <c r="AP67">
        <v>2.4758251864125929</v>
      </c>
      <c r="AQ67">
        <v>0</v>
      </c>
      <c r="AR67">
        <v>10.501540760869563</v>
      </c>
      <c r="AS67">
        <v>7.9993215986044319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447.35983250288365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4.9998632422526734</v>
      </c>
      <c r="L68">
        <v>71.58</v>
      </c>
      <c r="M68">
        <v>26.157062984169755</v>
      </c>
      <c r="N68">
        <v>35.307005850928519</v>
      </c>
      <c r="O68">
        <v>0</v>
      </c>
      <c r="P68">
        <v>36.57</v>
      </c>
      <c r="Q68">
        <v>3.5529957805907171</v>
      </c>
      <c r="R68">
        <v>7.13</v>
      </c>
      <c r="S68">
        <v>4.34</v>
      </c>
      <c r="T68">
        <v>0</v>
      </c>
      <c r="U68">
        <v>56.858511674170238</v>
      </c>
      <c r="V68">
        <v>6.18</v>
      </c>
      <c r="W68">
        <v>9.92</v>
      </c>
      <c r="X68">
        <v>29.393068169955107</v>
      </c>
      <c r="Y68">
        <v>0</v>
      </c>
      <c r="Z68">
        <v>1.9390909090909094</v>
      </c>
      <c r="AA68">
        <v>12.527713080168775</v>
      </c>
      <c r="AB68">
        <v>8.3232743666068387</v>
      </c>
      <c r="AC68">
        <v>5.7557597632024056</v>
      </c>
      <c r="AD68">
        <v>10.91477704593388</v>
      </c>
      <c r="AE68">
        <v>14.493823722104269</v>
      </c>
      <c r="AF68">
        <v>2.6378397998170815</v>
      </c>
      <c r="AG68">
        <v>11.96808116483548</v>
      </c>
      <c r="AH68">
        <v>45.475070387690856</v>
      </c>
      <c r="AI68">
        <v>4.1633870936870041</v>
      </c>
      <c r="AJ68">
        <v>0</v>
      </c>
      <c r="AK68">
        <v>15.426105098613526</v>
      </c>
      <c r="AL68">
        <v>0</v>
      </c>
      <c r="AM68">
        <v>3.1315731163410074</v>
      </c>
      <c r="AN68">
        <v>0</v>
      </c>
      <c r="AO68">
        <v>2.6630240000000005</v>
      </c>
      <c r="AP68">
        <v>2.4758251864125929</v>
      </c>
      <c r="AQ68">
        <v>0</v>
      </c>
      <c r="AR68">
        <v>10.501540760869563</v>
      </c>
      <c r="AS68">
        <v>7.9993215986044319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452.38471479604556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4.9998632422526734</v>
      </c>
      <c r="L69">
        <v>71.58</v>
      </c>
      <c r="M69">
        <v>26.157062984169755</v>
      </c>
      <c r="N69">
        <v>35.307005850928519</v>
      </c>
      <c r="O69">
        <v>0</v>
      </c>
      <c r="P69">
        <v>36.57</v>
      </c>
      <c r="Q69">
        <v>3.5529957805907171</v>
      </c>
      <c r="R69">
        <v>7.13</v>
      </c>
      <c r="S69">
        <v>4.34</v>
      </c>
      <c r="T69">
        <v>0</v>
      </c>
      <c r="U69">
        <v>56.858511674170238</v>
      </c>
      <c r="V69">
        <v>6.38</v>
      </c>
      <c r="W69">
        <v>9.92</v>
      </c>
      <c r="X69">
        <v>30.330186844613927</v>
      </c>
      <c r="Y69">
        <v>0</v>
      </c>
      <c r="Z69">
        <v>1.9390909090909094</v>
      </c>
      <c r="AA69">
        <v>12.527713080168775</v>
      </c>
      <c r="AB69">
        <v>8.3232743666068387</v>
      </c>
      <c r="AC69">
        <v>5.7557597632024056</v>
      </c>
      <c r="AD69">
        <v>10.91477704593388</v>
      </c>
      <c r="AE69">
        <v>14.493823722104269</v>
      </c>
      <c r="AF69">
        <v>2.6378397998170815</v>
      </c>
      <c r="AG69">
        <v>11.96808116483548</v>
      </c>
      <c r="AH69">
        <v>45.475070387690856</v>
      </c>
      <c r="AI69">
        <v>4.7275844101212243</v>
      </c>
      <c r="AJ69">
        <v>0</v>
      </c>
      <c r="AK69">
        <v>15.426105098613526</v>
      </c>
      <c r="AL69">
        <v>0</v>
      </c>
      <c r="AM69">
        <v>3.1315731163410074</v>
      </c>
      <c r="AN69">
        <v>0</v>
      </c>
      <c r="AO69">
        <v>2.6231400000000007</v>
      </c>
      <c r="AP69">
        <v>2.4758251864125929</v>
      </c>
      <c r="AQ69">
        <v>0</v>
      </c>
      <c r="AR69">
        <v>9.1884646739130442</v>
      </c>
      <c r="AS69">
        <v>7.9993215986044319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452.73307070018205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4.9998632422526734</v>
      </c>
      <c r="L70">
        <v>71.58</v>
      </c>
      <c r="M70">
        <v>26.157062984169755</v>
      </c>
      <c r="N70">
        <v>35.307005850928519</v>
      </c>
      <c r="O70">
        <v>0</v>
      </c>
      <c r="P70">
        <v>36.57</v>
      </c>
      <c r="Q70">
        <v>3.5529957805907171</v>
      </c>
      <c r="R70">
        <v>7.13</v>
      </c>
      <c r="S70">
        <v>4.34</v>
      </c>
      <c r="T70">
        <v>0</v>
      </c>
      <c r="U70">
        <v>56.858511674170238</v>
      </c>
      <c r="V70">
        <v>6.18</v>
      </c>
      <c r="W70">
        <v>9.92</v>
      </c>
      <c r="X70">
        <v>29.393317155756211</v>
      </c>
      <c r="Y70">
        <v>0</v>
      </c>
      <c r="Z70">
        <v>1.9390909090909094</v>
      </c>
      <c r="AA70">
        <v>12.527713080168775</v>
      </c>
      <c r="AB70">
        <v>8.3232743666068387</v>
      </c>
      <c r="AC70">
        <v>5.7557597632024056</v>
      </c>
      <c r="AD70">
        <v>10.91477704593388</v>
      </c>
      <c r="AE70">
        <v>14.493823722104269</v>
      </c>
      <c r="AF70">
        <v>2.6378397998170815</v>
      </c>
      <c r="AG70">
        <v>11.96808116483548</v>
      </c>
      <c r="AH70">
        <v>45.475070387690856</v>
      </c>
      <c r="AI70">
        <v>4.7275844101212243</v>
      </c>
      <c r="AJ70">
        <v>0</v>
      </c>
      <c r="AK70">
        <v>15.426105098613526</v>
      </c>
      <c r="AL70">
        <v>0</v>
      </c>
      <c r="AM70">
        <v>3.1315731163410074</v>
      </c>
      <c r="AN70">
        <v>0</v>
      </c>
      <c r="AO70">
        <v>2.620072</v>
      </c>
      <c r="AP70">
        <v>2.4758251864125929</v>
      </c>
      <c r="AQ70">
        <v>4.4378969924236626</v>
      </c>
      <c r="AR70">
        <v>9.1884646739130442</v>
      </c>
      <c r="AS70">
        <v>7.9993215986044319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456.03103000374801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4.9998632422526734</v>
      </c>
      <c r="L71">
        <v>71.58</v>
      </c>
      <c r="M71">
        <v>26.157062984169755</v>
      </c>
      <c r="N71">
        <v>35.307005850928519</v>
      </c>
      <c r="O71">
        <v>0</v>
      </c>
      <c r="P71">
        <v>36.57</v>
      </c>
      <c r="Q71">
        <v>3.5529957805907171</v>
      </c>
      <c r="R71">
        <v>7.13</v>
      </c>
      <c r="S71">
        <v>4.34</v>
      </c>
      <c r="T71">
        <v>0</v>
      </c>
      <c r="U71">
        <v>56.858511674170238</v>
      </c>
      <c r="V71">
        <v>5.54</v>
      </c>
      <c r="W71">
        <v>9.9234254143646403</v>
      </c>
      <c r="X71">
        <v>29.39</v>
      </c>
      <c r="Y71">
        <v>0</v>
      </c>
      <c r="Z71">
        <v>1.9390909090909094</v>
      </c>
      <c r="AA71">
        <v>12.527713080168775</v>
      </c>
      <c r="AB71">
        <v>8.3232743666068387</v>
      </c>
      <c r="AC71">
        <v>5.7557597632024056</v>
      </c>
      <c r="AD71">
        <v>10.91477704593388</v>
      </c>
      <c r="AE71">
        <v>14.493823722104269</v>
      </c>
      <c r="AF71">
        <v>2.6378397998170815</v>
      </c>
      <c r="AG71">
        <v>11.96808116483548</v>
      </c>
      <c r="AH71">
        <v>45.475070387690856</v>
      </c>
      <c r="AI71">
        <v>5.6753247298457028</v>
      </c>
      <c r="AJ71">
        <v>0</v>
      </c>
      <c r="AK71">
        <v>15.426105098613526</v>
      </c>
      <c r="AL71">
        <v>0</v>
      </c>
      <c r="AM71">
        <v>3.1315731163410074</v>
      </c>
      <c r="AN71">
        <v>0</v>
      </c>
      <c r="AO71">
        <v>2.5801880000000006</v>
      </c>
      <c r="AP71">
        <v>2.4758251864125929</v>
      </c>
      <c r="AQ71">
        <v>4.4378969924236626</v>
      </c>
      <c r="AR71">
        <v>10.501540760869563</v>
      </c>
      <c r="AS71">
        <v>8.3959360074737859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458.00868507790676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4.9998632422526734</v>
      </c>
      <c r="L72">
        <v>71.58</v>
      </c>
      <c r="M72">
        <v>26.157062984169755</v>
      </c>
      <c r="N72">
        <v>35.307005850928519</v>
      </c>
      <c r="O72">
        <v>0</v>
      </c>
      <c r="P72">
        <v>36.57</v>
      </c>
      <c r="Q72">
        <v>3.5529957805907171</v>
      </c>
      <c r="R72">
        <v>7.13</v>
      </c>
      <c r="S72">
        <v>4.34</v>
      </c>
      <c r="T72">
        <v>0</v>
      </c>
      <c r="U72">
        <v>56.858511674170238</v>
      </c>
      <c r="V72">
        <v>6.18</v>
      </c>
      <c r="W72">
        <v>9.9234254143646403</v>
      </c>
      <c r="X72">
        <v>29.39</v>
      </c>
      <c r="Y72">
        <v>0</v>
      </c>
      <c r="Z72">
        <v>1.9390909090909094</v>
      </c>
      <c r="AA72">
        <v>12.527713080168775</v>
      </c>
      <c r="AB72">
        <v>8.3232743666068387</v>
      </c>
      <c r="AC72">
        <v>5.7557597632024056</v>
      </c>
      <c r="AD72">
        <v>10.91477704593388</v>
      </c>
      <c r="AE72">
        <v>14.493823722104269</v>
      </c>
      <c r="AF72">
        <v>2.6378397998170815</v>
      </c>
      <c r="AG72">
        <v>11.96808116483548</v>
      </c>
      <c r="AH72">
        <v>45.475070387690856</v>
      </c>
      <c r="AI72">
        <v>5.6753247298457028</v>
      </c>
      <c r="AJ72">
        <v>0</v>
      </c>
      <c r="AK72">
        <v>15.426105098613526</v>
      </c>
      <c r="AL72">
        <v>0</v>
      </c>
      <c r="AM72">
        <v>3.1315731163410074</v>
      </c>
      <c r="AN72">
        <v>0</v>
      </c>
      <c r="AO72">
        <v>2.5433720000000002</v>
      </c>
      <c r="AP72">
        <v>2.4758251864125929</v>
      </c>
      <c r="AQ72">
        <v>4.4378969924236626</v>
      </c>
      <c r="AR72">
        <v>10.501540760869563</v>
      </c>
      <c r="AS72">
        <v>8.3959360074737859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458.61186907790682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4.9998632422526734</v>
      </c>
      <c r="L73">
        <v>71.58</v>
      </c>
      <c r="M73">
        <v>26.157062984169755</v>
      </c>
      <c r="N73">
        <v>35.307005850928519</v>
      </c>
      <c r="O73">
        <v>0</v>
      </c>
      <c r="P73">
        <v>36.57</v>
      </c>
      <c r="Q73">
        <v>3.5529957805907171</v>
      </c>
      <c r="R73">
        <v>7.13</v>
      </c>
      <c r="S73">
        <v>4.34</v>
      </c>
      <c r="T73">
        <v>0</v>
      </c>
      <c r="U73">
        <v>56.858511674170238</v>
      </c>
      <c r="V73">
        <v>6.18</v>
      </c>
      <c r="W73">
        <v>9.9234254143646403</v>
      </c>
      <c r="X73">
        <v>29.39</v>
      </c>
      <c r="Y73">
        <v>0</v>
      </c>
      <c r="Z73">
        <v>3.8751136363636367</v>
      </c>
      <c r="AA73">
        <v>12.527713080168775</v>
      </c>
      <c r="AB73">
        <v>8.3232743666068387</v>
      </c>
      <c r="AC73">
        <v>5.7557597632024056</v>
      </c>
      <c r="AD73">
        <v>10.91477704593388</v>
      </c>
      <c r="AE73">
        <v>14.493823722104269</v>
      </c>
      <c r="AF73">
        <v>2.6378397998170815</v>
      </c>
      <c r="AG73">
        <v>11.96808116483548</v>
      </c>
      <c r="AH73">
        <v>45.475070387690856</v>
      </c>
      <c r="AI73">
        <v>5.6753247298457028</v>
      </c>
      <c r="AJ73">
        <v>0</v>
      </c>
      <c r="AK73">
        <v>15.426105098613526</v>
      </c>
      <c r="AL73">
        <v>0</v>
      </c>
      <c r="AM73">
        <v>3.1315731163410074</v>
      </c>
      <c r="AN73">
        <v>0</v>
      </c>
      <c r="AO73">
        <v>2.5096240000000005</v>
      </c>
      <c r="AP73">
        <v>2.4758251864125929</v>
      </c>
      <c r="AQ73">
        <v>4.4378969924236626</v>
      </c>
      <c r="AR73">
        <v>13.784230978260869</v>
      </c>
      <c r="AS73">
        <v>8.3959360074737859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463.79683402257092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4.9998632422526734</v>
      </c>
      <c r="L74">
        <v>71.58</v>
      </c>
      <c r="M74">
        <v>26.157062984169755</v>
      </c>
      <c r="N74">
        <v>35.307005850928519</v>
      </c>
      <c r="O74">
        <v>0</v>
      </c>
      <c r="P74">
        <v>36.57</v>
      </c>
      <c r="Q74">
        <v>3.5529957805907171</v>
      </c>
      <c r="R74">
        <v>7.13</v>
      </c>
      <c r="S74">
        <v>4.34</v>
      </c>
      <c r="T74">
        <v>0</v>
      </c>
      <c r="U74">
        <v>56.858511674170238</v>
      </c>
      <c r="V74">
        <v>6.18</v>
      </c>
      <c r="W74">
        <v>9.9234254143646403</v>
      </c>
      <c r="X74">
        <v>29.39</v>
      </c>
      <c r="Y74">
        <v>0</v>
      </c>
      <c r="Z74">
        <v>3.8751136363636367</v>
      </c>
      <c r="AA74">
        <v>12.527713080168775</v>
      </c>
      <c r="AB74">
        <v>8.3232743666068387</v>
      </c>
      <c r="AC74">
        <v>5.7557597632024056</v>
      </c>
      <c r="AD74">
        <v>10.91477704593388</v>
      </c>
      <c r="AE74">
        <v>14.493823722104269</v>
      </c>
      <c r="AF74">
        <v>2.6378397998170815</v>
      </c>
      <c r="AG74">
        <v>11.96808116483548</v>
      </c>
      <c r="AH74">
        <v>45.475070387690856</v>
      </c>
      <c r="AI74">
        <v>5.6753247298457028</v>
      </c>
      <c r="AJ74">
        <v>0</v>
      </c>
      <c r="AK74">
        <v>15.426105098613526</v>
      </c>
      <c r="AL74">
        <v>0</v>
      </c>
      <c r="AM74">
        <v>3.1315731163410074</v>
      </c>
      <c r="AN74">
        <v>0</v>
      </c>
      <c r="AO74">
        <v>2.4544000000000006</v>
      </c>
      <c r="AP74">
        <v>2.4758251864125929</v>
      </c>
      <c r="AQ74">
        <v>4.4378969924236626</v>
      </c>
      <c r="AR74">
        <v>13.784230978260869</v>
      </c>
      <c r="AS74">
        <v>8.3959360074737859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463.74161002257097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4.9998632422526734</v>
      </c>
      <c r="L75">
        <v>71.58</v>
      </c>
      <c r="M75">
        <v>26.157062984169755</v>
      </c>
      <c r="N75">
        <v>35.307005850928519</v>
      </c>
      <c r="O75">
        <v>0</v>
      </c>
      <c r="P75">
        <v>36.57</v>
      </c>
      <c r="Q75">
        <v>3.5529957805907171</v>
      </c>
      <c r="R75">
        <v>7.13</v>
      </c>
      <c r="S75">
        <v>4.34</v>
      </c>
      <c r="T75">
        <v>0</v>
      </c>
      <c r="U75">
        <v>56.858511674170238</v>
      </c>
      <c r="V75">
        <v>6.18</v>
      </c>
      <c r="W75">
        <v>6.49</v>
      </c>
      <c r="X75">
        <v>29.34</v>
      </c>
      <c r="Y75">
        <v>0</v>
      </c>
      <c r="Z75">
        <v>1.9390909090909094</v>
      </c>
      <c r="AA75">
        <v>12.527713080168775</v>
      </c>
      <c r="AB75">
        <v>8.3232743666068387</v>
      </c>
      <c r="AC75">
        <v>4.5440208656861101</v>
      </c>
      <c r="AD75">
        <v>10.91477704593388</v>
      </c>
      <c r="AE75">
        <v>14.493823722104269</v>
      </c>
      <c r="AF75">
        <v>2.6378397998170815</v>
      </c>
      <c r="AG75">
        <v>11.96808116483548</v>
      </c>
      <c r="AH75">
        <v>45.475070387690856</v>
      </c>
      <c r="AI75">
        <v>6.0560884360106684</v>
      </c>
      <c r="AJ75">
        <v>0</v>
      </c>
      <c r="AK75">
        <v>15.426105098613526</v>
      </c>
      <c r="AL75">
        <v>0</v>
      </c>
      <c r="AM75">
        <v>4.6973596745115103</v>
      </c>
      <c r="AN75">
        <v>0</v>
      </c>
      <c r="AO75">
        <v>2.3316800000000004</v>
      </c>
      <c r="AP75">
        <v>2.4758251864125929</v>
      </c>
      <c r="AQ75">
        <v>8.8784885185403581</v>
      </c>
      <c r="AR75">
        <v>13.784230978260869</v>
      </c>
      <c r="AS75">
        <v>7.1977136032135549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462.17662236960911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4.9998632422526734</v>
      </c>
      <c r="L76">
        <v>71.58</v>
      </c>
      <c r="M76">
        <v>26.157062984169755</v>
      </c>
      <c r="N76">
        <v>35.307005850928519</v>
      </c>
      <c r="O76">
        <v>0</v>
      </c>
      <c r="P76">
        <v>36.57</v>
      </c>
      <c r="Q76">
        <v>3.5529957805907171</v>
      </c>
      <c r="R76">
        <v>7.13</v>
      </c>
      <c r="S76">
        <v>4.34</v>
      </c>
      <c r="T76">
        <v>0</v>
      </c>
      <c r="U76">
        <v>56.858511674170238</v>
      </c>
      <c r="V76">
        <v>6.18</v>
      </c>
      <c r="W76">
        <v>6.49</v>
      </c>
      <c r="X76">
        <v>29.393068169955107</v>
      </c>
      <c r="Y76">
        <v>0</v>
      </c>
      <c r="Z76">
        <v>1.9390909090909094</v>
      </c>
      <c r="AA76">
        <v>12.527713080168775</v>
      </c>
      <c r="AB76">
        <v>8.3232743666068387</v>
      </c>
      <c r="AC76">
        <v>4.5440208656861101</v>
      </c>
      <c r="AD76">
        <v>10.91477704593388</v>
      </c>
      <c r="AE76">
        <v>14.493823722104269</v>
      </c>
      <c r="AF76">
        <v>5.275679599634163</v>
      </c>
      <c r="AG76">
        <v>11.96808116483548</v>
      </c>
      <c r="AH76">
        <v>45.475070387690856</v>
      </c>
      <c r="AI76">
        <v>14.760847032424349</v>
      </c>
      <c r="AJ76">
        <v>0</v>
      </c>
      <c r="AK76">
        <v>15.426105098613526</v>
      </c>
      <c r="AL76">
        <v>0</v>
      </c>
      <c r="AM76">
        <v>4.6973596745115103</v>
      </c>
      <c r="AN76">
        <v>0</v>
      </c>
      <c r="AO76">
        <v>2.2917960000000006</v>
      </c>
      <c r="AP76">
        <v>2.4758251864125929</v>
      </c>
      <c r="AQ76">
        <v>13.316385510964018</v>
      </c>
      <c r="AR76">
        <v>10.501540760869563</v>
      </c>
      <c r="AS76">
        <v>7.1977136032135549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474.6876117108273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4.9998632422526734</v>
      </c>
      <c r="L77">
        <v>71.58</v>
      </c>
      <c r="M77">
        <v>26.157062984169755</v>
      </c>
      <c r="N77">
        <v>35.307005850928519</v>
      </c>
      <c r="O77">
        <v>0</v>
      </c>
      <c r="P77">
        <v>36.57</v>
      </c>
      <c r="Q77">
        <v>3.5529957805907171</v>
      </c>
      <c r="R77">
        <v>7.13</v>
      </c>
      <c r="S77">
        <v>4.34</v>
      </c>
      <c r="T77">
        <v>0</v>
      </c>
      <c r="U77">
        <v>56.858511674170238</v>
      </c>
      <c r="V77">
        <v>6.18</v>
      </c>
      <c r="W77">
        <v>6.49</v>
      </c>
      <c r="X77">
        <v>29.393068169955107</v>
      </c>
      <c r="Y77">
        <v>0</v>
      </c>
      <c r="Z77">
        <v>3.8751136363636367</v>
      </c>
      <c r="AA77">
        <v>12.527713080168775</v>
      </c>
      <c r="AB77">
        <v>8.3232743666068387</v>
      </c>
      <c r="AC77">
        <v>4.5440208656861101</v>
      </c>
      <c r="AD77">
        <v>10.91477704593388</v>
      </c>
      <c r="AE77">
        <v>14.493823722104269</v>
      </c>
      <c r="AF77">
        <v>7.9135193994512463</v>
      </c>
      <c r="AG77">
        <v>11.96808116483548</v>
      </c>
      <c r="AH77">
        <v>45.475070387690856</v>
      </c>
      <c r="AI77">
        <v>14.760847032424349</v>
      </c>
      <c r="AJ77">
        <v>0</v>
      </c>
      <c r="AK77">
        <v>15.426105098613526</v>
      </c>
      <c r="AL77">
        <v>0</v>
      </c>
      <c r="AM77">
        <v>4.6973596745115103</v>
      </c>
      <c r="AN77">
        <v>0</v>
      </c>
      <c r="AO77">
        <v>2.2580480000000005</v>
      </c>
      <c r="AP77">
        <v>2.4758251864125929</v>
      </c>
      <c r="AQ77">
        <v>13.316385510964018</v>
      </c>
      <c r="AR77">
        <v>10.501540760869563</v>
      </c>
      <c r="AS77">
        <v>7.1977136032135549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479.22772623791718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4.9998632422526734</v>
      </c>
      <c r="L78">
        <v>140.48207301246967</v>
      </c>
      <c r="M78">
        <v>26.157062984169755</v>
      </c>
      <c r="N78">
        <v>35.307005850928519</v>
      </c>
      <c r="O78">
        <v>0</v>
      </c>
      <c r="P78">
        <v>36.57</v>
      </c>
      <c r="Q78">
        <v>3.5529957805907171</v>
      </c>
      <c r="R78">
        <v>7.13</v>
      </c>
      <c r="S78">
        <v>4.34</v>
      </c>
      <c r="T78">
        <v>0</v>
      </c>
      <c r="U78">
        <v>56.858511674170238</v>
      </c>
      <c r="V78">
        <v>6.18</v>
      </c>
      <c r="W78">
        <v>6.49</v>
      </c>
      <c r="X78">
        <v>29.393068169955107</v>
      </c>
      <c r="Y78">
        <v>0</v>
      </c>
      <c r="Z78">
        <v>6.0075000000000003</v>
      </c>
      <c r="AA78">
        <v>12.527713080168775</v>
      </c>
      <c r="AB78">
        <v>12.125771582181173</v>
      </c>
      <c r="AC78">
        <v>9.0852625137173639</v>
      </c>
      <c r="AD78">
        <v>11.190853419860156</v>
      </c>
      <c r="AE78">
        <v>14.691264528756109</v>
      </c>
      <c r="AF78">
        <v>10.551359199268326</v>
      </c>
      <c r="AG78">
        <v>11.96808116483548</v>
      </c>
      <c r="AH78">
        <v>45.899204768700201</v>
      </c>
      <c r="AI78">
        <v>14.760847032424349</v>
      </c>
      <c r="AJ78">
        <v>0</v>
      </c>
      <c r="AK78">
        <v>15.426105098613526</v>
      </c>
      <c r="AL78">
        <v>0</v>
      </c>
      <c r="AM78">
        <v>4.6973596745115103</v>
      </c>
      <c r="AN78">
        <v>0</v>
      </c>
      <c r="AO78">
        <v>2.2825920000000006</v>
      </c>
      <c r="AP78">
        <v>2.4758251864125929</v>
      </c>
      <c r="AQ78">
        <v>17.829729446792577</v>
      </c>
      <c r="AR78">
        <v>10.501540760869563</v>
      </c>
      <c r="AS78">
        <v>7.1977136032135549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566.67930377486209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4.9998632422526734</v>
      </c>
      <c r="L79">
        <v>140.48207301246967</v>
      </c>
      <c r="M79">
        <v>26.157062984169755</v>
      </c>
      <c r="N79">
        <v>35.307005850928519</v>
      </c>
      <c r="O79">
        <v>0</v>
      </c>
      <c r="P79">
        <v>36.57</v>
      </c>
      <c r="Q79">
        <v>6.11</v>
      </c>
      <c r="R79">
        <v>10.95</v>
      </c>
      <c r="S79">
        <v>7.78</v>
      </c>
      <c r="T79">
        <v>0</v>
      </c>
      <c r="U79">
        <v>56.858511674170238</v>
      </c>
      <c r="V79">
        <v>6.18</v>
      </c>
      <c r="W79">
        <v>6.49</v>
      </c>
      <c r="X79">
        <v>29.393068169955107</v>
      </c>
      <c r="Y79">
        <v>0</v>
      </c>
      <c r="Z79">
        <v>6.0075000000000003</v>
      </c>
      <c r="AA79">
        <v>12.527713080168775</v>
      </c>
      <c r="AB79">
        <v>12.125771582181173</v>
      </c>
      <c r="AC79">
        <v>9.0852625137173639</v>
      </c>
      <c r="AD79">
        <v>11.190853419860156</v>
      </c>
      <c r="AE79">
        <v>14.691264528756109</v>
      </c>
      <c r="AF79">
        <v>10.551359199268326</v>
      </c>
      <c r="AG79">
        <v>11.96808116483548</v>
      </c>
      <c r="AH79">
        <v>45.899204768700201</v>
      </c>
      <c r="AI79">
        <v>14.380083326259385</v>
      </c>
      <c r="AJ79">
        <v>0</v>
      </c>
      <c r="AK79">
        <v>15.426105098613526</v>
      </c>
      <c r="AL79">
        <v>0</v>
      </c>
      <c r="AM79">
        <v>4.6973596745115103</v>
      </c>
      <c r="AN79">
        <v>0</v>
      </c>
      <c r="AO79">
        <v>2.3316800000000004</v>
      </c>
      <c r="AP79">
        <v>2.4758251864125929</v>
      </c>
      <c r="AQ79">
        <v>18.503362870050569</v>
      </c>
      <c r="AR79">
        <v>10.501540760869563</v>
      </c>
      <c r="AS79">
        <v>7.9993215986044319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577.63987370675522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4.9998632422526734</v>
      </c>
      <c r="L80">
        <v>140.48207301246967</v>
      </c>
      <c r="M80">
        <v>26.157062984169755</v>
      </c>
      <c r="N80">
        <v>35.307005850928519</v>
      </c>
      <c r="O80">
        <v>0</v>
      </c>
      <c r="P80">
        <v>36.57</v>
      </c>
      <c r="Q80">
        <v>6.1100000000000012</v>
      </c>
      <c r="R80">
        <v>12.226930991217067</v>
      </c>
      <c r="S80">
        <v>7.85</v>
      </c>
      <c r="T80">
        <v>0</v>
      </c>
      <c r="U80">
        <v>56.858511674170238</v>
      </c>
      <c r="V80">
        <v>6.18</v>
      </c>
      <c r="W80">
        <v>6.49</v>
      </c>
      <c r="X80">
        <v>29.393068169955107</v>
      </c>
      <c r="Y80">
        <v>0</v>
      </c>
      <c r="Z80">
        <v>6.0075000000000003</v>
      </c>
      <c r="AA80">
        <v>12.527713080168775</v>
      </c>
      <c r="AB80">
        <v>12.125771582181173</v>
      </c>
      <c r="AC80">
        <v>9.0852625137173639</v>
      </c>
      <c r="AD80">
        <v>11.190853419860156</v>
      </c>
      <c r="AE80">
        <v>14.691264528756109</v>
      </c>
      <c r="AF80">
        <v>10.551359199268326</v>
      </c>
      <c r="AG80">
        <v>11.96808116483548</v>
      </c>
      <c r="AH80">
        <v>45.899204768700201</v>
      </c>
      <c r="AI80">
        <v>14.380083326259385</v>
      </c>
      <c r="AJ80">
        <v>0</v>
      </c>
      <c r="AK80">
        <v>15.426105098613526</v>
      </c>
      <c r="AL80">
        <v>0</v>
      </c>
      <c r="AM80">
        <v>4.6973596745115103</v>
      </c>
      <c r="AN80">
        <v>0</v>
      </c>
      <c r="AO80">
        <v>2.3500880000000008</v>
      </c>
      <c r="AP80">
        <v>2.4758251864125929</v>
      </c>
      <c r="AQ80">
        <v>18.503362870050569</v>
      </c>
      <c r="AR80">
        <v>10.501540760869563</v>
      </c>
      <c r="AS80">
        <v>7.9993215986044319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579.0052126979723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4.9998632422526734</v>
      </c>
      <c r="L81">
        <v>177.88249852407858</v>
      </c>
      <c r="M81">
        <v>26.157062984169755</v>
      </c>
      <c r="N81">
        <v>35.307005850928519</v>
      </c>
      <c r="O81">
        <v>0</v>
      </c>
      <c r="P81">
        <v>36.57</v>
      </c>
      <c r="Q81">
        <v>6.0030706243602872</v>
      </c>
      <c r="R81">
        <v>12.226930991217067</v>
      </c>
      <c r="S81">
        <v>7.66</v>
      </c>
      <c r="T81">
        <v>0</v>
      </c>
      <c r="U81">
        <v>57.33</v>
      </c>
      <c r="V81">
        <v>6.18</v>
      </c>
      <c r="W81">
        <v>6.49</v>
      </c>
      <c r="X81">
        <v>29.393068169955107</v>
      </c>
      <c r="Y81">
        <v>0</v>
      </c>
      <c r="Z81">
        <v>6.0075000000000003</v>
      </c>
      <c r="AA81">
        <v>12.527713080168775</v>
      </c>
      <c r="AB81">
        <v>12.125771582181173</v>
      </c>
      <c r="AC81">
        <v>9.0852625137173639</v>
      </c>
      <c r="AD81">
        <v>11.190853419860156</v>
      </c>
      <c r="AE81">
        <v>14.691264528756109</v>
      </c>
      <c r="AF81">
        <v>10.551359199268326</v>
      </c>
      <c r="AG81">
        <v>11.96808116483548</v>
      </c>
      <c r="AH81">
        <v>45.899204768700201</v>
      </c>
      <c r="AI81">
        <v>14.380083326259385</v>
      </c>
      <c r="AJ81">
        <v>0</v>
      </c>
      <c r="AK81">
        <v>15.426105098613526</v>
      </c>
      <c r="AL81">
        <v>0</v>
      </c>
      <c r="AM81">
        <v>4.6973596745115103</v>
      </c>
      <c r="AN81">
        <v>0</v>
      </c>
      <c r="AO81">
        <v>2.3654280000000005</v>
      </c>
      <c r="AP81">
        <v>2.4758251864125929</v>
      </c>
      <c r="AQ81">
        <v>18.503362870050569</v>
      </c>
      <c r="AR81">
        <v>10.501540760869563</v>
      </c>
      <c r="AS81">
        <v>7.9993215986044319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616.5955371597712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4.97</v>
      </c>
      <c r="L82">
        <v>193.78</v>
      </c>
      <c r="M82">
        <v>26.157062984169755</v>
      </c>
      <c r="N82">
        <v>35.307005850928519</v>
      </c>
      <c r="O82">
        <v>0</v>
      </c>
      <c r="P82">
        <v>36.57</v>
      </c>
      <c r="Q82">
        <v>6.0030706243602872</v>
      </c>
      <c r="R82">
        <v>12.226930991217067</v>
      </c>
      <c r="S82">
        <v>7.66</v>
      </c>
      <c r="T82">
        <v>0</v>
      </c>
      <c r="U82">
        <v>57.34</v>
      </c>
      <c r="V82">
        <v>6.18</v>
      </c>
      <c r="W82">
        <v>6.49</v>
      </c>
      <c r="X82">
        <v>29.393068169955107</v>
      </c>
      <c r="Y82">
        <v>0</v>
      </c>
      <c r="Z82">
        <v>6.0075000000000003</v>
      </c>
      <c r="AA82">
        <v>12.527713080168775</v>
      </c>
      <c r="AB82">
        <v>12.125771582181173</v>
      </c>
      <c r="AC82">
        <v>9.0852625137173639</v>
      </c>
      <c r="AD82">
        <v>11.190853419860156</v>
      </c>
      <c r="AE82">
        <v>14.691264528756109</v>
      </c>
      <c r="AF82">
        <v>10.551359199268326</v>
      </c>
      <c r="AG82">
        <v>11.96808116483548</v>
      </c>
      <c r="AH82">
        <v>45.899204768700201</v>
      </c>
      <c r="AI82">
        <v>1.8927013423236645</v>
      </c>
      <c r="AJ82">
        <v>0</v>
      </c>
      <c r="AK82">
        <v>15.426105098613526</v>
      </c>
      <c r="AL82">
        <v>0</v>
      </c>
      <c r="AM82">
        <v>4.6973596745115103</v>
      </c>
      <c r="AN82">
        <v>0</v>
      </c>
      <c r="AO82">
        <v>2.4298560000000005</v>
      </c>
      <c r="AP82">
        <v>2.4758251864125929</v>
      </c>
      <c r="AQ82">
        <v>18.503362870050569</v>
      </c>
      <c r="AR82">
        <v>10.501540760869563</v>
      </c>
      <c r="AS82">
        <v>7.9993215986044319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620.05022140950427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4.9701140928812464</v>
      </c>
      <c r="L83">
        <v>193.78</v>
      </c>
      <c r="M83">
        <v>26.157062984169755</v>
      </c>
      <c r="N83">
        <v>35.307005850928519</v>
      </c>
      <c r="O83">
        <v>0</v>
      </c>
      <c r="P83">
        <v>36.57</v>
      </c>
      <c r="Q83">
        <v>6.0030706243602872</v>
      </c>
      <c r="R83">
        <v>12.226930991217067</v>
      </c>
      <c r="S83">
        <v>7.66</v>
      </c>
      <c r="T83">
        <v>0</v>
      </c>
      <c r="U83">
        <v>57.34</v>
      </c>
      <c r="V83">
        <v>6.18</v>
      </c>
      <c r="W83">
        <v>6.49</v>
      </c>
      <c r="X83">
        <v>29.393068169955107</v>
      </c>
      <c r="Y83">
        <v>0</v>
      </c>
      <c r="Z83">
        <v>6.0075000000000003</v>
      </c>
      <c r="AA83">
        <v>12.527713080168775</v>
      </c>
      <c r="AB83">
        <v>12.125771582181173</v>
      </c>
      <c r="AC83">
        <v>9.0852625137173639</v>
      </c>
      <c r="AD83">
        <v>11.190853419860156</v>
      </c>
      <c r="AE83">
        <v>14.691264528756109</v>
      </c>
      <c r="AF83">
        <v>10.551359199268326</v>
      </c>
      <c r="AG83">
        <v>11.96808116483548</v>
      </c>
      <c r="AH83">
        <v>45.899204768700201</v>
      </c>
      <c r="AI83">
        <v>1.8927013423236645</v>
      </c>
      <c r="AJ83">
        <v>0</v>
      </c>
      <c r="AK83">
        <v>15.426105098613526</v>
      </c>
      <c r="AL83">
        <v>0</v>
      </c>
      <c r="AM83">
        <v>4.6973596745115103</v>
      </c>
      <c r="AN83">
        <v>0</v>
      </c>
      <c r="AO83">
        <v>2.4513320000000007</v>
      </c>
      <c r="AP83">
        <v>2.4758251864125929</v>
      </c>
      <c r="AQ83">
        <v>18.503362870050569</v>
      </c>
      <c r="AR83">
        <v>10.501540760869563</v>
      </c>
      <c r="AS83">
        <v>7.9993215986044319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620.07181150238546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4.97</v>
      </c>
      <c r="L84">
        <v>193.78</v>
      </c>
      <c r="M84">
        <v>26.157062984169755</v>
      </c>
      <c r="N84">
        <v>35.307005850928519</v>
      </c>
      <c r="O84">
        <v>0</v>
      </c>
      <c r="P84">
        <v>36.57</v>
      </c>
      <c r="Q84">
        <v>6.0030706243602872</v>
      </c>
      <c r="R84">
        <v>12.226930991217067</v>
      </c>
      <c r="S84">
        <v>7.66</v>
      </c>
      <c r="T84">
        <v>0</v>
      </c>
      <c r="U84">
        <v>57.34</v>
      </c>
      <c r="V84">
        <v>6.18</v>
      </c>
      <c r="W84">
        <v>6.49</v>
      </c>
      <c r="X84">
        <v>29.393068169955107</v>
      </c>
      <c r="Y84">
        <v>0</v>
      </c>
      <c r="Z84">
        <v>6.0075000000000003</v>
      </c>
      <c r="AA84">
        <v>12.527713080168775</v>
      </c>
      <c r="AB84">
        <v>12.125771582181173</v>
      </c>
      <c r="AC84">
        <v>9.0852625137173639</v>
      </c>
      <c r="AD84">
        <v>11.190853419860156</v>
      </c>
      <c r="AE84">
        <v>14.691264528756109</v>
      </c>
      <c r="AF84">
        <v>10.551359199268326</v>
      </c>
      <c r="AG84">
        <v>11.96808116483548</v>
      </c>
      <c r="AH84">
        <v>45.899204768700201</v>
      </c>
      <c r="AI84">
        <v>1.8927013423236645</v>
      </c>
      <c r="AJ84">
        <v>0</v>
      </c>
      <c r="AK84">
        <v>15.426105098613526</v>
      </c>
      <c r="AL84">
        <v>0</v>
      </c>
      <c r="AM84">
        <v>4.6973596745115103</v>
      </c>
      <c r="AN84">
        <v>0</v>
      </c>
      <c r="AO84">
        <v>2.4820120000000006</v>
      </c>
      <c r="AP84">
        <v>2.4758251864125929</v>
      </c>
      <c r="AQ84">
        <v>18.503362870050569</v>
      </c>
      <c r="AR84">
        <v>10.501540760869563</v>
      </c>
      <c r="AS84">
        <v>7.9993215986044319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620.10237740950436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4.9699999999999989</v>
      </c>
      <c r="L85">
        <v>193.78</v>
      </c>
      <c r="M85">
        <v>26.157062984169755</v>
      </c>
      <c r="N85">
        <v>35.307005850928519</v>
      </c>
      <c r="O85">
        <v>0</v>
      </c>
      <c r="P85">
        <v>36.57</v>
      </c>
      <c r="Q85">
        <v>6.0030706243602872</v>
      </c>
      <c r="R85">
        <v>12.226930991217067</v>
      </c>
      <c r="S85">
        <v>7.66</v>
      </c>
      <c r="T85">
        <v>0</v>
      </c>
      <c r="U85">
        <v>57.34</v>
      </c>
      <c r="V85">
        <v>6.18</v>
      </c>
      <c r="W85">
        <v>6.49</v>
      </c>
      <c r="X85">
        <v>29.393068169955107</v>
      </c>
      <c r="Y85">
        <v>0</v>
      </c>
      <c r="Z85">
        <v>6.0075000000000003</v>
      </c>
      <c r="AA85">
        <v>12.527713080168775</v>
      </c>
      <c r="AB85">
        <v>12.125771582181173</v>
      </c>
      <c r="AC85">
        <v>9.0852625137173639</v>
      </c>
      <c r="AD85">
        <v>11.190853419860156</v>
      </c>
      <c r="AE85">
        <v>14.691264528756109</v>
      </c>
      <c r="AF85">
        <v>10.551359199268326</v>
      </c>
      <c r="AG85">
        <v>11.96808116483548</v>
      </c>
      <c r="AH85">
        <v>45.899204768700201</v>
      </c>
      <c r="AI85">
        <v>4.7275844101212243</v>
      </c>
      <c r="AJ85">
        <v>0</v>
      </c>
      <c r="AK85">
        <v>15.426105098613526</v>
      </c>
      <c r="AL85">
        <v>0</v>
      </c>
      <c r="AM85">
        <v>4.6973596745115103</v>
      </c>
      <c r="AN85">
        <v>0</v>
      </c>
      <c r="AO85">
        <v>2.5218960000000008</v>
      </c>
      <c r="AP85">
        <v>2.4758251864125929</v>
      </c>
      <c r="AQ85">
        <v>18.503362870050569</v>
      </c>
      <c r="AR85">
        <v>10.501540760869563</v>
      </c>
      <c r="AS85">
        <v>8.7981365347779192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623.77595941347533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4.97</v>
      </c>
      <c r="L86">
        <v>193.78</v>
      </c>
      <c r="M86">
        <v>26.157062984169755</v>
      </c>
      <c r="N86">
        <v>35.307005850928519</v>
      </c>
      <c r="O86">
        <v>0</v>
      </c>
      <c r="P86">
        <v>36.57</v>
      </c>
      <c r="Q86">
        <v>6.0030706243602872</v>
      </c>
      <c r="R86">
        <v>12.226930991217067</v>
      </c>
      <c r="S86">
        <v>7.66</v>
      </c>
      <c r="T86">
        <v>0</v>
      </c>
      <c r="U86">
        <v>57.34</v>
      </c>
      <c r="V86">
        <v>6.18</v>
      </c>
      <c r="W86">
        <v>6.49</v>
      </c>
      <c r="X86">
        <v>29.393068169955107</v>
      </c>
      <c r="Y86">
        <v>0</v>
      </c>
      <c r="Z86">
        <v>1.9390909090909094</v>
      </c>
      <c r="AA86">
        <v>12.527713080168775</v>
      </c>
      <c r="AB86">
        <v>11.744699402682379</v>
      </c>
      <c r="AC86">
        <v>8.6378084712858882</v>
      </c>
      <c r="AD86">
        <v>10.91477704593388</v>
      </c>
      <c r="AE86">
        <v>14.493823722104269</v>
      </c>
      <c r="AF86">
        <v>7.9135193994512463</v>
      </c>
      <c r="AG86">
        <v>11.96808116483548</v>
      </c>
      <c r="AH86">
        <v>45.475070387690856</v>
      </c>
      <c r="AI86">
        <v>4.7275844101212243</v>
      </c>
      <c r="AJ86">
        <v>0</v>
      </c>
      <c r="AK86">
        <v>15.426105098613526</v>
      </c>
      <c r="AL86">
        <v>0</v>
      </c>
      <c r="AM86">
        <v>4.6973596745115103</v>
      </c>
      <c r="AN86">
        <v>0</v>
      </c>
      <c r="AO86">
        <v>2.5617800000000006</v>
      </c>
      <c r="AP86">
        <v>2.4758251864125929</v>
      </c>
      <c r="AQ86">
        <v>18.503362870050569</v>
      </c>
      <c r="AR86">
        <v>10.501540760869563</v>
      </c>
      <c r="AS86">
        <v>8.7981365347779192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615.38341673923139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4.97</v>
      </c>
      <c r="L87">
        <v>232.53989621561121</v>
      </c>
      <c r="M87">
        <v>26.157062984169755</v>
      </c>
      <c r="N87">
        <v>35.307005850928519</v>
      </c>
      <c r="O87">
        <v>0</v>
      </c>
      <c r="P87">
        <v>36.57</v>
      </c>
      <c r="Q87">
        <v>6.0030706243602872</v>
      </c>
      <c r="R87">
        <v>12.226930991217067</v>
      </c>
      <c r="S87">
        <v>7.66</v>
      </c>
      <c r="T87">
        <v>0</v>
      </c>
      <c r="U87">
        <v>57.34</v>
      </c>
      <c r="V87">
        <v>6.18</v>
      </c>
      <c r="W87">
        <v>6.49</v>
      </c>
      <c r="X87">
        <v>29.393068169955107</v>
      </c>
      <c r="Y87">
        <v>0</v>
      </c>
      <c r="Z87">
        <v>0.98181818181818192</v>
      </c>
      <c r="AA87">
        <v>12.527713080168775</v>
      </c>
      <c r="AB87">
        <v>11.744699402682379</v>
      </c>
      <c r="AC87">
        <v>8.6378084712858882</v>
      </c>
      <c r="AD87">
        <v>10.91477704593388</v>
      </c>
      <c r="AE87">
        <v>14.493823722104269</v>
      </c>
      <c r="AF87">
        <v>7.9135193994512463</v>
      </c>
      <c r="AG87">
        <v>11.96808116483548</v>
      </c>
      <c r="AH87">
        <v>45.475070387690856</v>
      </c>
      <c r="AI87">
        <v>4.7275844101212243</v>
      </c>
      <c r="AJ87">
        <v>0</v>
      </c>
      <c r="AK87">
        <v>15.426105098613526</v>
      </c>
      <c r="AL87">
        <v>0</v>
      </c>
      <c r="AM87">
        <v>4.6973596745115103</v>
      </c>
      <c r="AN87">
        <v>0</v>
      </c>
      <c r="AO87">
        <v>2.5985960000000006</v>
      </c>
      <c r="AP87">
        <v>2.4758251864125929</v>
      </c>
      <c r="AQ87">
        <v>18.503362870050569</v>
      </c>
      <c r="AR87">
        <v>10.501540760869563</v>
      </c>
      <c r="AS87">
        <v>8.7981365347779192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653.22285622756999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4.9699999999999989</v>
      </c>
      <c r="L88">
        <v>232.53989621561121</v>
      </c>
      <c r="M88">
        <v>26.157062984169755</v>
      </c>
      <c r="N88">
        <v>35.307005850928519</v>
      </c>
      <c r="O88">
        <v>0</v>
      </c>
      <c r="P88">
        <v>36.57</v>
      </c>
      <c r="Q88">
        <v>6.0030706243602872</v>
      </c>
      <c r="R88">
        <v>12.226930991217067</v>
      </c>
      <c r="S88">
        <v>7.66</v>
      </c>
      <c r="T88">
        <v>0</v>
      </c>
      <c r="U88">
        <v>57.34</v>
      </c>
      <c r="V88">
        <v>6.18</v>
      </c>
      <c r="W88">
        <v>6.49</v>
      </c>
      <c r="X88">
        <v>29.393068169955107</v>
      </c>
      <c r="Y88">
        <v>0</v>
      </c>
      <c r="Z88">
        <v>0.98181818181818192</v>
      </c>
      <c r="AA88">
        <v>12.527713080168775</v>
      </c>
      <c r="AB88">
        <v>11.744699402682379</v>
      </c>
      <c r="AC88">
        <v>8.6378084712858882</v>
      </c>
      <c r="AD88">
        <v>10.91477704593388</v>
      </c>
      <c r="AE88">
        <v>14.493823722104269</v>
      </c>
      <c r="AF88">
        <v>7.9135193994512463</v>
      </c>
      <c r="AG88">
        <v>11.96808116483548</v>
      </c>
      <c r="AH88">
        <v>45.475070387690856</v>
      </c>
      <c r="AI88">
        <v>4.7275844101212243</v>
      </c>
      <c r="AJ88">
        <v>0</v>
      </c>
      <c r="AK88">
        <v>15.426105098613526</v>
      </c>
      <c r="AL88">
        <v>0</v>
      </c>
      <c r="AM88">
        <v>4.6973596745115103</v>
      </c>
      <c r="AN88">
        <v>0</v>
      </c>
      <c r="AO88">
        <v>2.6507520000000007</v>
      </c>
      <c r="AP88">
        <v>2.4758251864125929</v>
      </c>
      <c r="AQ88">
        <v>18.503362870050569</v>
      </c>
      <c r="AR88">
        <v>10.501540760869563</v>
      </c>
      <c r="AS88">
        <v>8.7981365347779192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653.27501222756996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5.0398860476158172</v>
      </c>
      <c r="L89">
        <v>232.53989621561121</v>
      </c>
      <c r="M89">
        <v>26.157062984169755</v>
      </c>
      <c r="N89">
        <v>35.307005850928519</v>
      </c>
      <c r="O89">
        <v>0</v>
      </c>
      <c r="P89">
        <v>36.57</v>
      </c>
      <c r="Q89">
        <v>6.0030706243602872</v>
      </c>
      <c r="R89">
        <v>12.226930991217067</v>
      </c>
      <c r="S89">
        <v>7.66</v>
      </c>
      <c r="T89">
        <v>0</v>
      </c>
      <c r="U89">
        <v>57.34</v>
      </c>
      <c r="V89">
        <v>6.18</v>
      </c>
      <c r="W89">
        <v>6.49</v>
      </c>
      <c r="X89">
        <v>29.393068169955107</v>
      </c>
      <c r="Y89">
        <v>0</v>
      </c>
      <c r="Z89">
        <v>0.98181818181818192</v>
      </c>
      <c r="AA89">
        <v>12.527713080168775</v>
      </c>
      <c r="AB89">
        <v>11.744699402682379</v>
      </c>
      <c r="AC89">
        <v>8.6378084712858882</v>
      </c>
      <c r="AD89">
        <v>10.91477704593388</v>
      </c>
      <c r="AE89">
        <v>14.493823722104269</v>
      </c>
      <c r="AF89">
        <v>7.9135193994512463</v>
      </c>
      <c r="AG89">
        <v>11.96808116483548</v>
      </c>
      <c r="AH89">
        <v>45.475070387690856</v>
      </c>
      <c r="AI89">
        <v>4.7275844101212243</v>
      </c>
      <c r="AJ89">
        <v>0</v>
      </c>
      <c r="AK89">
        <v>15.426105098613526</v>
      </c>
      <c r="AL89">
        <v>0</v>
      </c>
      <c r="AM89">
        <v>4.6973596745115103</v>
      </c>
      <c r="AN89">
        <v>0</v>
      </c>
      <c r="AO89">
        <v>2.751996000000001</v>
      </c>
      <c r="AP89">
        <v>2.4758251864125929</v>
      </c>
      <c r="AQ89">
        <v>18.503362870050569</v>
      </c>
      <c r="AR89">
        <v>10.501540760869563</v>
      </c>
      <c r="AS89">
        <v>8.7981365347779192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653.44614227518571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4.9699999999999989</v>
      </c>
      <c r="L90">
        <v>232.54</v>
      </c>
      <c r="M90">
        <v>26.157062984169755</v>
      </c>
      <c r="N90">
        <v>35.307005850928519</v>
      </c>
      <c r="O90">
        <v>0</v>
      </c>
      <c r="P90">
        <v>36.57</v>
      </c>
      <c r="Q90">
        <v>6.0030706243602872</v>
      </c>
      <c r="R90">
        <v>12.226930991217067</v>
      </c>
      <c r="S90">
        <v>7.66</v>
      </c>
      <c r="T90">
        <v>0</v>
      </c>
      <c r="U90">
        <v>57.34</v>
      </c>
      <c r="V90">
        <v>6.18</v>
      </c>
      <c r="W90">
        <v>6.49</v>
      </c>
      <c r="X90">
        <v>29.393068169955107</v>
      </c>
      <c r="Y90">
        <v>0</v>
      </c>
      <c r="Z90">
        <v>6.0075000000000003</v>
      </c>
      <c r="AA90">
        <v>12.527713080168775</v>
      </c>
      <c r="AB90">
        <v>12.125771582181173</v>
      </c>
      <c r="AC90">
        <v>9.0852625137173639</v>
      </c>
      <c r="AD90">
        <v>11.190853419860156</v>
      </c>
      <c r="AE90">
        <v>14.691264528756109</v>
      </c>
      <c r="AF90">
        <v>10.551359199268326</v>
      </c>
      <c r="AG90">
        <v>11.96808116483548</v>
      </c>
      <c r="AH90">
        <v>45.899204768700201</v>
      </c>
      <c r="AI90">
        <v>4.7275844101212243</v>
      </c>
      <c r="AJ90">
        <v>0</v>
      </c>
      <c r="AK90">
        <v>15.426105098613526</v>
      </c>
      <c r="AL90">
        <v>0</v>
      </c>
      <c r="AM90">
        <v>4.6973596745115103</v>
      </c>
      <c r="AN90">
        <v>0</v>
      </c>
      <c r="AO90">
        <v>2.8164240000000005</v>
      </c>
      <c r="AP90">
        <v>2.4758251864125929</v>
      </c>
      <c r="AQ90">
        <v>18.503362870050569</v>
      </c>
      <c r="AR90">
        <v>10.501540760869563</v>
      </c>
      <c r="AS90">
        <v>8.7981365347779192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662.83048741347534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5.1500000000000012</v>
      </c>
      <c r="L91">
        <v>193.77999999999997</v>
      </c>
      <c r="M91">
        <v>26.157062984169755</v>
      </c>
      <c r="N91">
        <v>35.307005850928519</v>
      </c>
      <c r="O91">
        <v>0</v>
      </c>
      <c r="P91">
        <v>36.57</v>
      </c>
      <c r="Q91">
        <v>6.11</v>
      </c>
      <c r="R91">
        <v>12.610000000000001</v>
      </c>
      <c r="S91">
        <v>7.8465810104529607</v>
      </c>
      <c r="T91">
        <v>0</v>
      </c>
      <c r="U91">
        <v>57.34</v>
      </c>
      <c r="V91">
        <v>6.18</v>
      </c>
      <c r="W91">
        <v>6.49</v>
      </c>
      <c r="X91">
        <v>29.393068169955107</v>
      </c>
      <c r="Y91">
        <v>0</v>
      </c>
      <c r="Z91">
        <v>6.0075000000000003</v>
      </c>
      <c r="AA91">
        <v>12.527713080168775</v>
      </c>
      <c r="AB91">
        <v>12.125771582181173</v>
      </c>
      <c r="AC91">
        <v>9.0852625137173639</v>
      </c>
      <c r="AD91">
        <v>11.190853419860156</v>
      </c>
      <c r="AE91">
        <v>14.691264528756109</v>
      </c>
      <c r="AF91">
        <v>10.551359199268326</v>
      </c>
      <c r="AG91">
        <v>11.96808116483548</v>
      </c>
      <c r="AH91">
        <v>45.899204768700201</v>
      </c>
      <c r="AI91">
        <v>4.7275844101212243</v>
      </c>
      <c r="AJ91">
        <v>0</v>
      </c>
      <c r="AK91">
        <v>15.426105098613526</v>
      </c>
      <c r="AL91">
        <v>0</v>
      </c>
      <c r="AM91">
        <v>4.6973596745115103</v>
      </c>
      <c r="AN91">
        <v>0</v>
      </c>
      <c r="AO91">
        <v>2.8194920000000008</v>
      </c>
      <c r="AP91">
        <v>2.4758251864125929</v>
      </c>
      <c r="AQ91">
        <v>18.503362870050569</v>
      </c>
      <c r="AR91">
        <v>10.501540760869563</v>
      </c>
      <c r="AS91">
        <v>8.7981365347779192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624.93013480835089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4.97</v>
      </c>
      <c r="L92">
        <v>193.77999999999997</v>
      </c>
      <c r="M92">
        <v>26.157062984169755</v>
      </c>
      <c r="N92">
        <v>35.307005850928519</v>
      </c>
      <c r="O92">
        <v>0</v>
      </c>
      <c r="P92">
        <v>36.57</v>
      </c>
      <c r="Q92">
        <v>6.11</v>
      </c>
      <c r="R92">
        <v>12.610000000000001</v>
      </c>
      <c r="S92">
        <v>7.8465810104529607</v>
      </c>
      <c r="T92">
        <v>0</v>
      </c>
      <c r="U92">
        <v>57.34</v>
      </c>
      <c r="V92">
        <v>6.18</v>
      </c>
      <c r="W92">
        <v>6.49</v>
      </c>
      <c r="X92">
        <v>29.393068169955107</v>
      </c>
      <c r="Y92">
        <v>0</v>
      </c>
      <c r="Z92">
        <v>6.0075000000000003</v>
      </c>
      <c r="AA92">
        <v>12.527713080168775</v>
      </c>
      <c r="AB92">
        <v>12.125771582181173</v>
      </c>
      <c r="AC92">
        <v>9.0852625137173639</v>
      </c>
      <c r="AD92">
        <v>11.190853419860156</v>
      </c>
      <c r="AE92">
        <v>14.691264528756109</v>
      </c>
      <c r="AF92">
        <v>10.551359199268326</v>
      </c>
      <c r="AG92">
        <v>11.96808116483548</v>
      </c>
      <c r="AH92">
        <v>45.899204768700201</v>
      </c>
      <c r="AI92">
        <v>4.7275844101212243</v>
      </c>
      <c r="AJ92">
        <v>0</v>
      </c>
      <c r="AK92">
        <v>15.426105098613526</v>
      </c>
      <c r="AL92">
        <v>0</v>
      </c>
      <c r="AM92">
        <v>4.6973596745115103</v>
      </c>
      <c r="AN92">
        <v>0</v>
      </c>
      <c r="AO92">
        <v>2.8286960000000012</v>
      </c>
      <c r="AP92">
        <v>2.4758251864125929</v>
      </c>
      <c r="AQ92">
        <v>18.503362870050569</v>
      </c>
      <c r="AR92">
        <v>10.501540760869563</v>
      </c>
      <c r="AS92">
        <v>8.7981365347779192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624.75933880835089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4.97</v>
      </c>
      <c r="L93">
        <v>193.77999999999997</v>
      </c>
      <c r="M93">
        <v>26.157062984169755</v>
      </c>
      <c r="N93">
        <v>35.307005850928519</v>
      </c>
      <c r="O93">
        <v>0</v>
      </c>
      <c r="P93">
        <v>36.57</v>
      </c>
      <c r="Q93">
        <v>6.11</v>
      </c>
      <c r="R93">
        <v>12.610000000000001</v>
      </c>
      <c r="S93">
        <v>7.8465810104529607</v>
      </c>
      <c r="T93">
        <v>0</v>
      </c>
      <c r="U93">
        <v>57.34</v>
      </c>
      <c r="V93">
        <v>6.18</v>
      </c>
      <c r="W93">
        <v>6.49</v>
      </c>
      <c r="X93">
        <v>29.393068169955107</v>
      </c>
      <c r="Y93">
        <v>0</v>
      </c>
      <c r="Z93">
        <v>6.0075000000000003</v>
      </c>
      <c r="AA93">
        <v>12.527713080168775</v>
      </c>
      <c r="AB93">
        <v>12.125771582181173</v>
      </c>
      <c r="AC93">
        <v>9.0852625137173639</v>
      </c>
      <c r="AD93">
        <v>11.190853419860156</v>
      </c>
      <c r="AE93">
        <v>14.691264528756109</v>
      </c>
      <c r="AF93">
        <v>10.551359199268326</v>
      </c>
      <c r="AG93">
        <v>11.96808116483548</v>
      </c>
      <c r="AH93">
        <v>45.899204768700201</v>
      </c>
      <c r="AI93">
        <v>4.7275844101212243</v>
      </c>
      <c r="AJ93">
        <v>0</v>
      </c>
      <c r="AK93">
        <v>15.426105098613526</v>
      </c>
      <c r="AL93">
        <v>0</v>
      </c>
      <c r="AM93">
        <v>4.6973596745115103</v>
      </c>
      <c r="AN93">
        <v>0</v>
      </c>
      <c r="AO93">
        <v>2.8194920000000008</v>
      </c>
      <c r="AP93">
        <v>2.4758251864125929</v>
      </c>
      <c r="AQ93">
        <v>18.503362870050569</v>
      </c>
      <c r="AR93">
        <v>10.501540760869563</v>
      </c>
      <c r="AS93">
        <v>7.9993215986044319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623.95131987217735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4.97</v>
      </c>
      <c r="L94">
        <v>193.77999999999997</v>
      </c>
      <c r="M94">
        <v>26.157062984169755</v>
      </c>
      <c r="N94">
        <v>35.307005850928519</v>
      </c>
      <c r="O94">
        <v>0</v>
      </c>
      <c r="P94">
        <v>36.57</v>
      </c>
      <c r="Q94">
        <v>6.11</v>
      </c>
      <c r="R94">
        <v>12.610000000000001</v>
      </c>
      <c r="S94">
        <v>7.8465810104529607</v>
      </c>
      <c r="T94">
        <v>0</v>
      </c>
      <c r="U94">
        <v>57.34</v>
      </c>
      <c r="V94">
        <v>6.18</v>
      </c>
      <c r="W94">
        <v>6.49</v>
      </c>
      <c r="X94">
        <v>29.393068169955107</v>
      </c>
      <c r="Y94">
        <v>0</v>
      </c>
      <c r="Z94">
        <v>3.8751136363636367</v>
      </c>
      <c r="AA94">
        <v>12.527713080168775</v>
      </c>
      <c r="AB94">
        <v>11.744699402682379</v>
      </c>
      <c r="AC94">
        <v>8.6378084712858882</v>
      </c>
      <c r="AD94">
        <v>10.91477704593388</v>
      </c>
      <c r="AE94">
        <v>14.493823722104269</v>
      </c>
      <c r="AF94">
        <v>5.275679599634163</v>
      </c>
      <c r="AG94">
        <v>11.96808116483548</v>
      </c>
      <c r="AH94">
        <v>45.475070387690856</v>
      </c>
      <c r="AI94">
        <v>4.7275844101212243</v>
      </c>
      <c r="AJ94">
        <v>0</v>
      </c>
      <c r="AK94">
        <v>15.426105098613526</v>
      </c>
      <c r="AL94">
        <v>0</v>
      </c>
      <c r="AM94">
        <v>4.6973596745115103</v>
      </c>
      <c r="AN94">
        <v>0</v>
      </c>
      <c r="AO94">
        <v>2.8194920000000008</v>
      </c>
      <c r="AP94">
        <v>2.4758251864125929</v>
      </c>
      <c r="AQ94">
        <v>18.29857830938014</v>
      </c>
      <c r="AR94">
        <v>10.501540760869563</v>
      </c>
      <c r="AS94">
        <v>7.9993215986044319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614.6122915647187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4.97</v>
      </c>
      <c r="L95">
        <v>193.77999999999997</v>
      </c>
      <c r="M95">
        <v>26.157062984169755</v>
      </c>
      <c r="N95">
        <v>35.307005850928519</v>
      </c>
      <c r="O95">
        <v>0</v>
      </c>
      <c r="P95">
        <v>36.57</v>
      </c>
      <c r="Q95">
        <v>6.11</v>
      </c>
      <c r="R95">
        <v>12.610000000000001</v>
      </c>
      <c r="S95">
        <v>7.8465810104529607</v>
      </c>
      <c r="T95">
        <v>0</v>
      </c>
      <c r="U95">
        <v>57.34</v>
      </c>
      <c r="V95">
        <v>6.1800000000000006</v>
      </c>
      <c r="W95">
        <v>6.49</v>
      </c>
      <c r="X95">
        <v>29.393068169955107</v>
      </c>
      <c r="Y95">
        <v>0</v>
      </c>
      <c r="Z95">
        <v>3.8751136363636367</v>
      </c>
      <c r="AA95">
        <v>12.527713080168775</v>
      </c>
      <c r="AB95">
        <v>7.5282316899546711</v>
      </c>
      <c r="AC95">
        <v>8.6378084712858882</v>
      </c>
      <c r="AD95">
        <v>10.91477704593388</v>
      </c>
      <c r="AE95">
        <v>14.493823722104269</v>
      </c>
      <c r="AF95">
        <v>2.6378397998170815</v>
      </c>
      <c r="AG95">
        <v>11.96808116483548</v>
      </c>
      <c r="AH95">
        <v>45.475070387690856</v>
      </c>
      <c r="AI95">
        <v>4.7275844101212243</v>
      </c>
      <c r="AJ95">
        <v>0</v>
      </c>
      <c r="AK95">
        <v>15.426105098613526</v>
      </c>
      <c r="AL95">
        <v>0</v>
      </c>
      <c r="AM95">
        <v>4.6973596745115103</v>
      </c>
      <c r="AN95">
        <v>0</v>
      </c>
      <c r="AO95">
        <v>2.7918800000000004</v>
      </c>
      <c r="AP95">
        <v>2.4758251864125929</v>
      </c>
      <c r="AQ95">
        <v>13.316385510964018</v>
      </c>
      <c r="AR95">
        <v>10.501540760869563</v>
      </c>
      <c r="AS95">
        <v>8.3959360074737859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603.14479366262719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4.97</v>
      </c>
      <c r="L96">
        <v>193.77999999999997</v>
      </c>
      <c r="M96">
        <v>26.157062984169755</v>
      </c>
      <c r="N96">
        <v>35.307005850928519</v>
      </c>
      <c r="O96">
        <v>0</v>
      </c>
      <c r="P96">
        <v>36.57</v>
      </c>
      <c r="Q96">
        <v>6.11</v>
      </c>
      <c r="R96">
        <v>12.610000000000001</v>
      </c>
      <c r="S96">
        <v>7.8465810104529607</v>
      </c>
      <c r="T96">
        <v>0</v>
      </c>
      <c r="U96">
        <v>57.34</v>
      </c>
      <c r="V96">
        <v>6.1800000000000006</v>
      </c>
      <c r="W96">
        <v>6.49</v>
      </c>
      <c r="X96">
        <v>29.393068169955107</v>
      </c>
      <c r="Y96">
        <v>0</v>
      </c>
      <c r="Z96">
        <v>3.8751136363636367</v>
      </c>
      <c r="AA96">
        <v>12.527713080168775</v>
      </c>
      <c r="AB96">
        <v>7.5282316899546711</v>
      </c>
      <c r="AC96">
        <v>8.6378084712858882</v>
      </c>
      <c r="AD96">
        <v>10.91477704593388</v>
      </c>
      <c r="AE96">
        <v>14.493823722104269</v>
      </c>
      <c r="AF96">
        <v>2.6378397998170815</v>
      </c>
      <c r="AG96">
        <v>11.96808116483548</v>
      </c>
      <c r="AH96">
        <v>45.475070387690856</v>
      </c>
      <c r="AI96">
        <v>4.7275844101212243</v>
      </c>
      <c r="AJ96">
        <v>0</v>
      </c>
      <c r="AK96">
        <v>15.426105098613526</v>
      </c>
      <c r="AL96">
        <v>0</v>
      </c>
      <c r="AM96">
        <v>4.6973596745115103</v>
      </c>
      <c r="AN96">
        <v>0</v>
      </c>
      <c r="AO96">
        <v>2.7980160000000005</v>
      </c>
      <c r="AP96">
        <v>2.4758251864125929</v>
      </c>
      <c r="AQ96">
        <v>13.316385510964018</v>
      </c>
      <c r="AR96">
        <v>10.501540760869563</v>
      </c>
      <c r="AS96">
        <v>8.3959360074737859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603.15092966262716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4.97</v>
      </c>
      <c r="L97">
        <v>193.77999999999997</v>
      </c>
      <c r="M97">
        <v>26.157062984169755</v>
      </c>
      <c r="N97">
        <v>35.307005850928519</v>
      </c>
      <c r="O97">
        <v>0</v>
      </c>
      <c r="P97">
        <v>36.57</v>
      </c>
      <c r="Q97">
        <v>6.11</v>
      </c>
      <c r="R97">
        <v>12.610000000000001</v>
      </c>
      <c r="S97">
        <v>7.8465810104529607</v>
      </c>
      <c r="T97">
        <v>0</v>
      </c>
      <c r="U97">
        <v>57.34</v>
      </c>
      <c r="V97">
        <v>6.1800000000000006</v>
      </c>
      <c r="W97">
        <v>6.49</v>
      </c>
      <c r="X97">
        <v>29.393068169955107</v>
      </c>
      <c r="Y97">
        <v>0</v>
      </c>
      <c r="Z97">
        <v>3.8751136363636367</v>
      </c>
      <c r="AA97">
        <v>12.527713080168775</v>
      </c>
      <c r="AB97">
        <v>11.744699402682379</v>
      </c>
      <c r="AC97">
        <v>8.6378084712858882</v>
      </c>
      <c r="AD97">
        <v>10.91477704593388</v>
      </c>
      <c r="AE97">
        <v>14.493823722104269</v>
      </c>
      <c r="AF97">
        <v>2.6378397998170815</v>
      </c>
      <c r="AG97">
        <v>11.96808116483548</v>
      </c>
      <c r="AH97">
        <v>45.475070387690856</v>
      </c>
      <c r="AI97">
        <v>4.7275844101212243</v>
      </c>
      <c r="AJ97">
        <v>0</v>
      </c>
      <c r="AK97">
        <v>15.426105098613526</v>
      </c>
      <c r="AL97">
        <v>0</v>
      </c>
      <c r="AM97">
        <v>4.6973596745115103</v>
      </c>
      <c r="AN97">
        <v>0</v>
      </c>
      <c r="AO97">
        <v>2.8164240000000005</v>
      </c>
      <c r="AP97">
        <v>2.4758251864125929</v>
      </c>
      <c r="AQ97">
        <v>13.316385510964018</v>
      </c>
      <c r="AR97">
        <v>10.501540760869563</v>
      </c>
      <c r="AS97">
        <v>8.3959360074737859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607.38580537535495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4.97</v>
      </c>
      <c r="L98">
        <v>193.77999999999997</v>
      </c>
      <c r="M98">
        <v>26.157062984169755</v>
      </c>
      <c r="N98">
        <v>35.307005850928519</v>
      </c>
      <c r="O98">
        <v>0</v>
      </c>
      <c r="P98">
        <v>36.57</v>
      </c>
      <c r="Q98">
        <v>6.11</v>
      </c>
      <c r="R98">
        <v>12.610000000000001</v>
      </c>
      <c r="S98">
        <v>7.8465810104529607</v>
      </c>
      <c r="T98">
        <v>0</v>
      </c>
      <c r="U98">
        <v>57.34</v>
      </c>
      <c r="V98">
        <v>6.1800000000000006</v>
      </c>
      <c r="W98">
        <v>6.49</v>
      </c>
      <c r="X98">
        <v>29.393068169955107</v>
      </c>
      <c r="Y98">
        <v>0</v>
      </c>
      <c r="Z98">
        <v>3.8751136363636367</v>
      </c>
      <c r="AA98">
        <v>12.527713080168775</v>
      </c>
      <c r="AB98">
        <v>11.744699402682379</v>
      </c>
      <c r="AC98">
        <v>8.6378084712858882</v>
      </c>
      <c r="AD98">
        <v>10.91477704593388</v>
      </c>
      <c r="AE98">
        <v>14.493823722104269</v>
      </c>
      <c r="AF98">
        <v>2.6378397998170815</v>
      </c>
      <c r="AG98">
        <v>11.96808116483548</v>
      </c>
      <c r="AH98">
        <v>45.475070387690856</v>
      </c>
      <c r="AI98">
        <v>4.7275844101212243</v>
      </c>
      <c r="AJ98">
        <v>0</v>
      </c>
      <c r="AK98">
        <v>15.426105098613526</v>
      </c>
      <c r="AL98">
        <v>0</v>
      </c>
      <c r="AM98">
        <v>4.6973596745115103</v>
      </c>
      <c r="AN98">
        <v>0</v>
      </c>
      <c r="AO98">
        <v>2.8164240000000005</v>
      </c>
      <c r="AP98">
        <v>2.4758251864125929</v>
      </c>
      <c r="AQ98">
        <v>13.316385510964018</v>
      </c>
      <c r="AR98">
        <v>10.501540760869563</v>
      </c>
      <c r="AS98">
        <v>8.3959360074737859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607.38580537535495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0.11972425873242903</v>
      </c>
      <c r="L99">
        <f t="shared" si="2"/>
        <v>3.5470716916663521</v>
      </c>
      <c r="M99">
        <f t="shared" si="2"/>
        <v>0.6273008634434869</v>
      </c>
      <c r="N99">
        <f t="shared" si="2"/>
        <v>0.84751947610492984</v>
      </c>
      <c r="O99">
        <f t="shared" si="2"/>
        <v>0</v>
      </c>
      <c r="P99">
        <f t="shared" si="2"/>
        <v>0.87736941221352049</v>
      </c>
      <c r="Q99">
        <f t="shared" si="2"/>
        <v>9.7295609050352311E-2</v>
      </c>
      <c r="R99">
        <f t="shared" si="2"/>
        <v>0.19663156022584694</v>
      </c>
      <c r="S99">
        <f t="shared" si="2"/>
        <v>0.12099566202090593</v>
      </c>
      <c r="T99">
        <f t="shared" si="2"/>
        <v>0</v>
      </c>
      <c r="U99">
        <f t="shared" si="2"/>
        <v>1.3775266161775055</v>
      </c>
      <c r="V99">
        <f t="shared" si="2"/>
        <v>0.10577837466185755</v>
      </c>
      <c r="W99">
        <f t="shared" si="2"/>
        <v>0.17765269614833154</v>
      </c>
      <c r="X99">
        <f t="shared" si="2"/>
        <v>0.5898071111442863</v>
      </c>
      <c r="Y99">
        <f t="shared" si="2"/>
        <v>0</v>
      </c>
      <c r="Z99">
        <f t="shared" si="2"/>
        <v>7.4481647727272726E-2</v>
      </c>
      <c r="AA99">
        <f t="shared" si="2"/>
        <v>0.1980814261603373</v>
      </c>
      <c r="AB99">
        <f t="shared" si="2"/>
        <v>0.27149884949730191</v>
      </c>
      <c r="AC99">
        <f t="shared" si="2"/>
        <v>0.19837430296374711</v>
      </c>
      <c r="AD99">
        <f t="shared" si="2"/>
        <v>0.26278287822419177</v>
      </c>
      <c r="AE99">
        <f t="shared" si="2"/>
        <v>0.34844409175045793</v>
      </c>
      <c r="AF99">
        <f t="shared" si="2"/>
        <v>9.4962232793414952E-2</v>
      </c>
      <c r="AG99">
        <f t="shared" si="2"/>
        <v>0.28723394795605106</v>
      </c>
      <c r="AH99">
        <f t="shared" si="2"/>
        <v>1.0926740924476075</v>
      </c>
      <c r="AI99">
        <f t="shared" si="2"/>
        <v>0.13766414520994971</v>
      </c>
      <c r="AJ99">
        <f t="shared" si="2"/>
        <v>0</v>
      </c>
      <c r="AK99">
        <f t="shared" si="2"/>
        <v>0.3702265223667251</v>
      </c>
      <c r="AL99">
        <f t="shared" si="2"/>
        <v>0</v>
      </c>
      <c r="AM99">
        <f t="shared" si="2"/>
        <v>3.9618446963619922E-2</v>
      </c>
      <c r="AN99">
        <f t="shared" si="2"/>
        <v>0</v>
      </c>
      <c r="AO99">
        <f t="shared" si="2"/>
        <v>5.7295667000000029E-2</v>
      </c>
      <c r="AP99">
        <f t="shared" si="2"/>
        <v>6.7870437033968667E-2</v>
      </c>
      <c r="AQ99">
        <f t="shared" si="2"/>
        <v>0.16843058571746591</v>
      </c>
      <c r="AR99">
        <f t="shared" si="2"/>
        <v>0.24670567459239151</v>
      </c>
      <c r="AS99">
        <f t="shared" si="2"/>
        <v>0.18922836544855112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12.790246645442853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2.4597195942095067</v>
      </c>
      <c r="N3">
        <v>2.859757483252777</v>
      </c>
      <c r="O3">
        <v>3.1799999999999997</v>
      </c>
      <c r="P3">
        <v>4.5999999999999996</v>
      </c>
      <c r="Q3">
        <v>0.24</v>
      </c>
      <c r="R3">
        <v>0</v>
      </c>
      <c r="S3">
        <v>0</v>
      </c>
      <c r="T3">
        <v>0.8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4.562043267052295</v>
      </c>
      <c r="AC3">
        <v>2.9269789932545454</v>
      </c>
      <c r="AD3">
        <v>3.5653134032108209</v>
      </c>
      <c r="AE3">
        <v>4.8751426944619478</v>
      </c>
      <c r="AF3">
        <v>0.7619502723317586</v>
      </c>
      <c r="AG3">
        <v>4.6906089803276361</v>
      </c>
      <c r="AH3">
        <v>13.676376205881349</v>
      </c>
      <c r="AI3">
        <v>2.8223053237913174</v>
      </c>
      <c r="AJ3">
        <v>0</v>
      </c>
      <c r="AK3">
        <v>8.5055731565872925</v>
      </c>
      <c r="AL3">
        <v>0</v>
      </c>
      <c r="AM3">
        <v>0</v>
      </c>
      <c r="AN3">
        <v>0</v>
      </c>
      <c r="AO3">
        <v>0</v>
      </c>
      <c r="AP3">
        <v>0</v>
      </c>
      <c r="AQ3">
        <v>4.182689693847724</v>
      </c>
      <c r="AR3">
        <v>0</v>
      </c>
      <c r="AS3">
        <v>3.1297071856067369</v>
      </c>
      <c r="AT3">
        <v>0</v>
      </c>
      <c r="AU3">
        <v>0</v>
      </c>
      <c r="AV3">
        <v>0</v>
      </c>
      <c r="AW3">
        <v>0</v>
      </c>
      <c r="AX3">
        <v>0</v>
      </c>
      <c r="AY3">
        <v>1.4</v>
      </c>
      <c r="AZ3">
        <v>5.18</v>
      </c>
      <c r="BA3">
        <v>3.43</v>
      </c>
      <c r="BB3">
        <v>1.49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79.338166253815714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2.4597195942095067</v>
      </c>
      <c r="N4">
        <v>2.859757483252777</v>
      </c>
      <c r="O4">
        <v>3.1799999999999997</v>
      </c>
      <c r="P4">
        <v>4.5999999999999996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4.562043267052295</v>
      </c>
      <c r="AC4">
        <v>2.9269789932545454</v>
      </c>
      <c r="AD4">
        <v>3.5653134032108209</v>
      </c>
      <c r="AE4">
        <v>4.8751426944619478</v>
      </c>
      <c r="AF4">
        <v>0.7619502723317586</v>
      </c>
      <c r="AG4">
        <v>4.6906089803276361</v>
      </c>
      <c r="AH4">
        <v>13.676376205881349</v>
      </c>
      <c r="AI4">
        <v>2.8223053237913174</v>
      </c>
      <c r="AJ4">
        <v>0</v>
      </c>
      <c r="AK4">
        <v>8.5055731565872925</v>
      </c>
      <c r="AL4">
        <v>0</v>
      </c>
      <c r="AM4">
        <v>0</v>
      </c>
      <c r="AN4">
        <v>0</v>
      </c>
      <c r="AO4">
        <v>0</v>
      </c>
      <c r="AP4">
        <v>0</v>
      </c>
      <c r="AQ4">
        <v>4.182689693847724</v>
      </c>
      <c r="AR4">
        <v>0</v>
      </c>
      <c r="AS4">
        <v>3.1297071856067369</v>
      </c>
      <c r="AT4">
        <v>0</v>
      </c>
      <c r="AU4">
        <v>0</v>
      </c>
      <c r="AV4">
        <v>0</v>
      </c>
      <c r="AW4">
        <v>0</v>
      </c>
      <c r="AX4">
        <v>0</v>
      </c>
      <c r="AY4">
        <v>1.4</v>
      </c>
      <c r="AZ4">
        <v>5.18</v>
      </c>
      <c r="BA4">
        <v>3.43</v>
      </c>
      <c r="BB4">
        <v>1.49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78.298166253815722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2.4597195942095067</v>
      </c>
      <c r="N5">
        <v>2.859757483252777</v>
      </c>
      <c r="O5">
        <v>3.1799999999999997</v>
      </c>
      <c r="P5">
        <v>4.5999999999999996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4.562043267052295</v>
      </c>
      <c r="AC5">
        <v>2.9269789932545454</v>
      </c>
      <c r="AD5">
        <v>3.5653134032108209</v>
      </c>
      <c r="AE5">
        <v>4.8751426944619478</v>
      </c>
      <c r="AF5">
        <v>0.7619502723317586</v>
      </c>
      <c r="AG5">
        <v>4.6906089803276361</v>
      </c>
      <c r="AH5">
        <v>13.676376205881349</v>
      </c>
      <c r="AI5">
        <v>1.6023836300964722</v>
      </c>
      <c r="AJ5">
        <v>0</v>
      </c>
      <c r="AK5">
        <v>8.5055731565872925</v>
      </c>
      <c r="AL5">
        <v>0</v>
      </c>
      <c r="AM5">
        <v>0</v>
      </c>
      <c r="AN5">
        <v>0</v>
      </c>
      <c r="AO5">
        <v>0</v>
      </c>
      <c r="AP5">
        <v>0</v>
      </c>
      <c r="AQ5">
        <v>4.182689693847724</v>
      </c>
      <c r="AR5">
        <v>0</v>
      </c>
      <c r="AS5">
        <v>3.1297071856067369</v>
      </c>
      <c r="AT5">
        <v>0</v>
      </c>
      <c r="AU5">
        <v>0</v>
      </c>
      <c r="AV5">
        <v>0</v>
      </c>
      <c r="AW5">
        <v>0</v>
      </c>
      <c r="AX5">
        <v>0</v>
      </c>
      <c r="AY5">
        <v>1.4</v>
      </c>
      <c r="AZ5">
        <v>5.18</v>
      </c>
      <c r="BA5">
        <v>3.43</v>
      </c>
      <c r="BB5">
        <v>1.49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77.078244560120865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2.4597195942095067</v>
      </c>
      <c r="N6">
        <v>2.859757483252777</v>
      </c>
      <c r="O6">
        <v>3.1799999999999997</v>
      </c>
      <c r="P6">
        <v>4.5999999999999996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4.562043267052295</v>
      </c>
      <c r="AC6">
        <v>2.9269789932545454</v>
      </c>
      <c r="AD6">
        <v>3.5653134032108209</v>
      </c>
      <c r="AE6">
        <v>4.8751426944619478</v>
      </c>
      <c r="AF6">
        <v>0.7619502723317586</v>
      </c>
      <c r="AG6">
        <v>4.6906089803276361</v>
      </c>
      <c r="AH6">
        <v>13.676376205881349</v>
      </c>
      <c r="AI6">
        <v>1.6023836300964722</v>
      </c>
      <c r="AJ6">
        <v>0</v>
      </c>
      <c r="AK6">
        <v>8.5055731565872925</v>
      </c>
      <c r="AL6">
        <v>0</v>
      </c>
      <c r="AM6">
        <v>0</v>
      </c>
      <c r="AN6">
        <v>0</v>
      </c>
      <c r="AO6">
        <v>0</v>
      </c>
      <c r="AP6">
        <v>0</v>
      </c>
      <c r="AQ6">
        <v>4.182689693847724</v>
      </c>
      <c r="AR6">
        <v>0</v>
      </c>
      <c r="AS6">
        <v>3.1297071856067369</v>
      </c>
      <c r="AT6">
        <v>0</v>
      </c>
      <c r="AU6">
        <v>0</v>
      </c>
      <c r="AV6">
        <v>0</v>
      </c>
      <c r="AW6">
        <v>0</v>
      </c>
      <c r="AX6">
        <v>0</v>
      </c>
      <c r="AY6">
        <v>1.4</v>
      </c>
      <c r="AZ6">
        <v>5.18</v>
      </c>
      <c r="BA6">
        <v>3.43</v>
      </c>
      <c r="BB6">
        <v>1.49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77.078244560120865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2.4597195942095067</v>
      </c>
      <c r="N7">
        <v>2.859757483252777</v>
      </c>
      <c r="O7">
        <v>3.1799999999999997</v>
      </c>
      <c r="P7">
        <v>4.5999999999999996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4.562043267052295</v>
      </c>
      <c r="AC7">
        <v>2.9269789932545454</v>
      </c>
      <c r="AD7">
        <v>3.5653134032108209</v>
      </c>
      <c r="AE7">
        <v>4.8751426944619478</v>
      </c>
      <c r="AF7">
        <v>0.7619502723317586</v>
      </c>
      <c r="AG7">
        <v>4.6906089803276361</v>
      </c>
      <c r="AH7">
        <v>13.676376205881349</v>
      </c>
      <c r="AI7">
        <v>1.6023836300964722</v>
      </c>
      <c r="AJ7">
        <v>0</v>
      </c>
      <c r="AK7">
        <v>8.5055731565872925</v>
      </c>
      <c r="AL7">
        <v>0</v>
      </c>
      <c r="AM7">
        <v>0</v>
      </c>
      <c r="AN7">
        <v>0</v>
      </c>
      <c r="AO7">
        <v>0</v>
      </c>
      <c r="AP7">
        <v>0</v>
      </c>
      <c r="AQ7">
        <v>4.182689693847724</v>
      </c>
      <c r="AR7">
        <v>0</v>
      </c>
      <c r="AS7">
        <v>3.1297071856067369</v>
      </c>
      <c r="AT7">
        <v>0</v>
      </c>
      <c r="AU7">
        <v>0</v>
      </c>
      <c r="AV7">
        <v>0</v>
      </c>
      <c r="AW7">
        <v>0</v>
      </c>
      <c r="AX7">
        <v>0</v>
      </c>
      <c r="AY7">
        <v>1.4</v>
      </c>
      <c r="AZ7">
        <v>5.18</v>
      </c>
      <c r="BA7">
        <v>3.43</v>
      </c>
      <c r="BB7">
        <v>1.49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77.078244560120865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2.4597195942095067</v>
      </c>
      <c r="N8">
        <v>2.859757483252777</v>
      </c>
      <c r="O8">
        <v>3.1799999999999997</v>
      </c>
      <c r="P8">
        <v>4.5999999999999996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4.562043267052295</v>
      </c>
      <c r="AC8">
        <v>2.9269789932545454</v>
      </c>
      <c r="AD8">
        <v>3.5653134032108209</v>
      </c>
      <c r="AE8">
        <v>4.8751426944619478</v>
      </c>
      <c r="AF8">
        <v>0.7619502723317586</v>
      </c>
      <c r="AG8">
        <v>4.6906089803276361</v>
      </c>
      <c r="AH8">
        <v>13.676376205881349</v>
      </c>
      <c r="AI8">
        <v>1.6023836300964722</v>
      </c>
      <c r="AJ8">
        <v>0</v>
      </c>
      <c r="AK8">
        <v>8.5055731565872925</v>
      </c>
      <c r="AL8">
        <v>0</v>
      </c>
      <c r="AM8">
        <v>0</v>
      </c>
      <c r="AN8">
        <v>0</v>
      </c>
      <c r="AO8">
        <v>0</v>
      </c>
      <c r="AP8">
        <v>0</v>
      </c>
      <c r="AQ8">
        <v>4.182689693847724</v>
      </c>
      <c r="AR8">
        <v>0</v>
      </c>
      <c r="AS8">
        <v>3.1297071856067369</v>
      </c>
      <c r="AT8">
        <v>0</v>
      </c>
      <c r="AU8">
        <v>0</v>
      </c>
      <c r="AV8">
        <v>0</v>
      </c>
      <c r="AW8">
        <v>0</v>
      </c>
      <c r="AX8">
        <v>0</v>
      </c>
      <c r="AY8">
        <v>1.4</v>
      </c>
      <c r="AZ8">
        <v>5.18</v>
      </c>
      <c r="BA8">
        <v>3.43</v>
      </c>
      <c r="BB8">
        <v>1.49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77.078244560120865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2.4597195942095067</v>
      </c>
      <c r="N9">
        <v>2.859757483252777</v>
      </c>
      <c r="O9">
        <v>3.1799999999999997</v>
      </c>
      <c r="P9">
        <v>4.5999999999999996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4.562043267052295</v>
      </c>
      <c r="AC9">
        <v>2.9269789932545454</v>
      </c>
      <c r="AD9">
        <v>3.5653134032108209</v>
      </c>
      <c r="AE9">
        <v>4.8751426944619478</v>
      </c>
      <c r="AF9">
        <v>0.7619502723317586</v>
      </c>
      <c r="AG9">
        <v>4.6906089803276361</v>
      </c>
      <c r="AH9">
        <v>13.676376205881349</v>
      </c>
      <c r="AI9">
        <v>1.6023836300964722</v>
      </c>
      <c r="AJ9">
        <v>0</v>
      </c>
      <c r="AK9">
        <v>8.5055731565872925</v>
      </c>
      <c r="AL9">
        <v>0</v>
      </c>
      <c r="AM9">
        <v>0</v>
      </c>
      <c r="AN9">
        <v>0</v>
      </c>
      <c r="AO9">
        <v>0</v>
      </c>
      <c r="AP9">
        <v>0</v>
      </c>
      <c r="AQ9">
        <v>4.182689693847724</v>
      </c>
      <c r="AR9">
        <v>0</v>
      </c>
      <c r="AS9">
        <v>2.0527223481892456</v>
      </c>
      <c r="AT9">
        <v>0</v>
      </c>
      <c r="AU9">
        <v>0</v>
      </c>
      <c r="AV9">
        <v>0</v>
      </c>
      <c r="AW9">
        <v>0</v>
      </c>
      <c r="AX9">
        <v>0</v>
      </c>
      <c r="AY9">
        <v>1.4</v>
      </c>
      <c r="AZ9">
        <v>5.18</v>
      </c>
      <c r="BA9">
        <v>3.43</v>
      </c>
      <c r="BB9">
        <v>1.49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76.001259722703381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2.4597195942095067</v>
      </c>
      <c r="N10">
        <v>2.859757483252777</v>
      </c>
      <c r="O10">
        <v>3.1799999999999997</v>
      </c>
      <c r="P10">
        <v>4.5999999999999996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4.562043267052295</v>
      </c>
      <c r="AC10">
        <v>2.9269789932545454</v>
      </c>
      <c r="AD10">
        <v>3.5653134032108209</v>
      </c>
      <c r="AE10">
        <v>4.8751426944619478</v>
      </c>
      <c r="AF10">
        <v>0.7619502723317586</v>
      </c>
      <c r="AG10">
        <v>4.6906089803276361</v>
      </c>
      <c r="AH10">
        <v>13.676376205881349</v>
      </c>
      <c r="AI10">
        <v>1.6023836300964722</v>
      </c>
      <c r="AJ10">
        <v>0</v>
      </c>
      <c r="AK10">
        <v>8.5055731565872925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4.182689693847724</v>
      </c>
      <c r="AR10">
        <v>0</v>
      </c>
      <c r="AS10">
        <v>2.0527223481892456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1.4</v>
      </c>
      <c r="AZ10">
        <v>5.18</v>
      </c>
      <c r="BA10">
        <v>3.43</v>
      </c>
      <c r="BB10">
        <v>1.49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76.001259722703381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2.4597195942095067</v>
      </c>
      <c r="N11">
        <v>2.859757483252777</v>
      </c>
      <c r="O11">
        <v>3.1799999999999997</v>
      </c>
      <c r="P11">
        <v>4.5999999999999996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4.562043267052295</v>
      </c>
      <c r="AC11">
        <v>2.9269789932545454</v>
      </c>
      <c r="AD11">
        <v>3.5653134032108209</v>
      </c>
      <c r="AE11">
        <v>4.8751426944619478</v>
      </c>
      <c r="AF11">
        <v>0.7619502723317586</v>
      </c>
      <c r="AG11">
        <v>4.6906089803276361</v>
      </c>
      <c r="AH11">
        <v>13.676376205881349</v>
      </c>
      <c r="AI11">
        <v>1.6023836300964722</v>
      </c>
      <c r="AJ11">
        <v>0</v>
      </c>
      <c r="AK11">
        <v>8.5055731565872925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4.182689693847724</v>
      </c>
      <c r="AR11">
        <v>0</v>
      </c>
      <c r="AS11">
        <v>2.0527223481892456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1.4</v>
      </c>
      <c r="AZ11">
        <v>5.18</v>
      </c>
      <c r="BA11">
        <v>3.43</v>
      </c>
      <c r="BB11">
        <v>1.49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76.001259722703381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2.4597195942095067</v>
      </c>
      <c r="N12">
        <v>2.859757483252777</v>
      </c>
      <c r="O12">
        <v>3.1799999999999997</v>
      </c>
      <c r="P12">
        <v>4.5999999999999996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4.562043267052295</v>
      </c>
      <c r="AC12">
        <v>2.9269789932545454</v>
      </c>
      <c r="AD12">
        <v>3.5653134032108209</v>
      </c>
      <c r="AE12">
        <v>4.8751426944619478</v>
      </c>
      <c r="AF12">
        <v>0.7619502723317586</v>
      </c>
      <c r="AG12">
        <v>4.6906089803276361</v>
      </c>
      <c r="AH12">
        <v>13.676376205881349</v>
      </c>
      <c r="AI12">
        <v>1.6023836300964722</v>
      </c>
      <c r="AJ12">
        <v>0</v>
      </c>
      <c r="AK12">
        <v>8.5055731565872925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4.182689693847724</v>
      </c>
      <c r="AR12">
        <v>0</v>
      </c>
      <c r="AS12">
        <v>2.0527223481892456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1.4</v>
      </c>
      <c r="AZ12">
        <v>5.18</v>
      </c>
      <c r="BA12">
        <v>3.43</v>
      </c>
      <c r="BB12">
        <v>1.49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76.001259722703381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1.79</v>
      </c>
      <c r="L13">
        <v>0</v>
      </c>
      <c r="M13">
        <v>2.4597195942095067</v>
      </c>
      <c r="N13">
        <v>2.859757483252777</v>
      </c>
      <c r="O13">
        <v>3.1799999999999997</v>
      </c>
      <c r="P13">
        <v>4.5999999999999996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4.562043267052295</v>
      </c>
      <c r="AC13">
        <v>2.9269789932545454</v>
      </c>
      <c r="AD13">
        <v>3.5653134032108209</v>
      </c>
      <c r="AE13">
        <v>4.8751426944619478</v>
      </c>
      <c r="AF13">
        <v>0.7619502723317586</v>
      </c>
      <c r="AG13">
        <v>4.6906089803276361</v>
      </c>
      <c r="AH13">
        <v>13.676376205881349</v>
      </c>
      <c r="AI13">
        <v>1.6023836300964722</v>
      </c>
      <c r="AJ13">
        <v>0</v>
      </c>
      <c r="AK13">
        <v>8.5055731565872925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4.182689693847724</v>
      </c>
      <c r="AR13">
        <v>0</v>
      </c>
      <c r="AS13">
        <v>2.3089766439474837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1.4</v>
      </c>
      <c r="AZ13">
        <v>5.18</v>
      </c>
      <c r="BA13">
        <v>3.43</v>
      </c>
      <c r="BB13">
        <v>1.49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78.047514018461627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2.4597195942095067</v>
      </c>
      <c r="N14">
        <v>2.859757483252777</v>
      </c>
      <c r="O14">
        <v>3.1799999999999997</v>
      </c>
      <c r="P14">
        <v>4.5999999999999996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4.562043267052295</v>
      </c>
      <c r="AC14">
        <v>2.9269789932545454</v>
      </c>
      <c r="AD14">
        <v>3.5653134032108209</v>
      </c>
      <c r="AE14">
        <v>4.8751426944619478</v>
      </c>
      <c r="AF14">
        <v>0.7619502723317586</v>
      </c>
      <c r="AG14">
        <v>4.6906089803276361</v>
      </c>
      <c r="AH14">
        <v>13.676376205881349</v>
      </c>
      <c r="AI14">
        <v>1.6023836300964722</v>
      </c>
      <c r="AJ14">
        <v>0</v>
      </c>
      <c r="AK14">
        <v>8.5055731565872925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4.182689693847724</v>
      </c>
      <c r="AR14">
        <v>0</v>
      </c>
      <c r="AS14">
        <v>2.3089766439474837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1.4</v>
      </c>
      <c r="AZ14">
        <v>5.18</v>
      </c>
      <c r="BA14">
        <v>3.43</v>
      </c>
      <c r="BB14">
        <v>1.49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76.257514018461606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2.4597195942095067</v>
      </c>
      <c r="N15">
        <v>2.859757483252777</v>
      </c>
      <c r="O15">
        <v>3.1799999999999997</v>
      </c>
      <c r="P15">
        <v>4.5999999999999996</v>
      </c>
      <c r="Q15">
        <v>0.22018565400843881</v>
      </c>
      <c r="R15">
        <v>0.14000000000000001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4.562043267052295</v>
      </c>
      <c r="AC15">
        <v>2.9269789932545454</v>
      </c>
      <c r="AD15">
        <v>3.5653134032108209</v>
      </c>
      <c r="AE15">
        <v>4.8751426944619478</v>
      </c>
      <c r="AF15">
        <v>0.7619502723317586</v>
      </c>
      <c r="AG15">
        <v>4.6906089803276361</v>
      </c>
      <c r="AH15">
        <v>13.676376205881349</v>
      </c>
      <c r="AI15">
        <v>1.6023836300964722</v>
      </c>
      <c r="AJ15">
        <v>0</v>
      </c>
      <c r="AK15">
        <v>8.5055731565872925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4.182689693847724</v>
      </c>
      <c r="AR15">
        <v>0</v>
      </c>
      <c r="AS15">
        <v>2.3089766439474837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1.4</v>
      </c>
      <c r="AZ15">
        <v>5.18</v>
      </c>
      <c r="BA15">
        <v>3.43</v>
      </c>
      <c r="BB15">
        <v>1.49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76.617699672470067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2.4597195942095067</v>
      </c>
      <c r="N16">
        <v>2.859757483252777</v>
      </c>
      <c r="O16">
        <v>3.1799999999999997</v>
      </c>
      <c r="P16">
        <v>4.5999999999999996</v>
      </c>
      <c r="Q16">
        <v>0.22018565400843881</v>
      </c>
      <c r="R16">
        <v>0.14000000000000001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4.562043267052295</v>
      </c>
      <c r="AC16">
        <v>2.9269789932545454</v>
      </c>
      <c r="AD16">
        <v>3.5653134032108209</v>
      </c>
      <c r="AE16">
        <v>4.8751426944619478</v>
      </c>
      <c r="AF16">
        <v>0.7619502723317586</v>
      </c>
      <c r="AG16">
        <v>4.6906089803276361</v>
      </c>
      <c r="AH16">
        <v>13.676376205881349</v>
      </c>
      <c r="AI16">
        <v>1.6023836300964722</v>
      </c>
      <c r="AJ16">
        <v>0</v>
      </c>
      <c r="AK16">
        <v>8.5055731565872925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4.182689693847724</v>
      </c>
      <c r="AR16">
        <v>0</v>
      </c>
      <c r="AS16">
        <v>2.3089766439474837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1.4</v>
      </c>
      <c r="AZ16">
        <v>5.18</v>
      </c>
      <c r="BA16">
        <v>3.43</v>
      </c>
      <c r="BB16">
        <v>1.49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76.617699672470067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2.4597195942095067</v>
      </c>
      <c r="N17">
        <v>2.859757483252777</v>
      </c>
      <c r="O17">
        <v>3.1799999999999997</v>
      </c>
      <c r="P17">
        <v>4.5999999999999996</v>
      </c>
      <c r="Q17">
        <v>0.22018565400843881</v>
      </c>
      <c r="R17">
        <v>0.14000000000000001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4.562043267052295</v>
      </c>
      <c r="AC17">
        <v>2.9269789932545454</v>
      </c>
      <c r="AD17">
        <v>3.5653134032108209</v>
      </c>
      <c r="AE17">
        <v>4.8751426944619478</v>
      </c>
      <c r="AF17">
        <v>0.7619502723317586</v>
      </c>
      <c r="AG17">
        <v>4.6906089803276361</v>
      </c>
      <c r="AH17">
        <v>13.676376205881349</v>
      </c>
      <c r="AI17">
        <v>1.6023836300964722</v>
      </c>
      <c r="AJ17">
        <v>0</v>
      </c>
      <c r="AK17">
        <v>8.5055731565872925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4.182689693847724</v>
      </c>
      <c r="AR17">
        <v>0</v>
      </c>
      <c r="AS17">
        <v>2.3089766439474837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1.4</v>
      </c>
      <c r="AZ17">
        <v>5.18</v>
      </c>
      <c r="BA17">
        <v>3.43</v>
      </c>
      <c r="BB17">
        <v>1.49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76.617699672470067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2.4597195942095067</v>
      </c>
      <c r="N18">
        <v>2.859757483252777</v>
      </c>
      <c r="O18">
        <v>3.1799999999999997</v>
      </c>
      <c r="P18">
        <v>4.5999999999999996</v>
      </c>
      <c r="Q18">
        <v>0.22018565400843881</v>
      </c>
      <c r="R18">
        <v>0.14000000000000001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4.562043267052295</v>
      </c>
      <c r="AC18">
        <v>2.9269789932545454</v>
      </c>
      <c r="AD18">
        <v>3.5653134032108209</v>
      </c>
      <c r="AE18">
        <v>4.8751426944619478</v>
      </c>
      <c r="AF18">
        <v>0.7619502723317586</v>
      </c>
      <c r="AG18">
        <v>4.6906089803276361</v>
      </c>
      <c r="AH18">
        <v>13.676376205881349</v>
      </c>
      <c r="AI18">
        <v>1.6023836300964722</v>
      </c>
      <c r="AJ18">
        <v>0</v>
      </c>
      <c r="AK18">
        <v>8.5055731565872925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4.182689693847724</v>
      </c>
      <c r="AR18">
        <v>0</v>
      </c>
      <c r="AS18">
        <v>2.3089766439474837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1.4</v>
      </c>
      <c r="AZ18">
        <v>5.18</v>
      </c>
      <c r="BA18">
        <v>3.43</v>
      </c>
      <c r="BB18">
        <v>1.49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76.617699672470067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2.4597195942095067</v>
      </c>
      <c r="N19">
        <v>2.859757483252777</v>
      </c>
      <c r="O19">
        <v>3.1799999999999997</v>
      </c>
      <c r="P19">
        <v>4.5999999999999996</v>
      </c>
      <c r="Q19">
        <v>0.22018565400843881</v>
      </c>
      <c r="R19">
        <v>0.14000000000000001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4.562043267052295</v>
      </c>
      <c r="AC19">
        <v>2.9269789932545454</v>
      </c>
      <c r="AD19">
        <v>3.5653134032108209</v>
      </c>
      <c r="AE19">
        <v>4.8751426944619478</v>
      </c>
      <c r="AF19">
        <v>0.7619502723317586</v>
      </c>
      <c r="AG19">
        <v>4.6906089803276361</v>
      </c>
      <c r="AH19">
        <v>13.676376205881349</v>
      </c>
      <c r="AI19">
        <v>1.6023836300964722</v>
      </c>
      <c r="AJ19">
        <v>0</v>
      </c>
      <c r="AK19">
        <v>8.5055731565872925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4.182689693847724</v>
      </c>
      <c r="AR19">
        <v>0</v>
      </c>
      <c r="AS19">
        <v>2.3089766439474837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1.4</v>
      </c>
      <c r="AZ19">
        <v>5.18</v>
      </c>
      <c r="BA19">
        <v>3.43</v>
      </c>
      <c r="BB19">
        <v>1.49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76.617699672470067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2.4597195942095067</v>
      </c>
      <c r="N20">
        <v>2.859757483252777</v>
      </c>
      <c r="O20">
        <v>3.1799999999999997</v>
      </c>
      <c r="P20">
        <v>4.5999999999999996</v>
      </c>
      <c r="Q20">
        <v>0.22018565400843881</v>
      </c>
      <c r="R20">
        <v>0.14000000000000001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4.562043267052295</v>
      </c>
      <c r="AC20">
        <v>2.9269789932545454</v>
      </c>
      <c r="AD20">
        <v>3.5653134032108209</v>
      </c>
      <c r="AE20">
        <v>4.8751426944619478</v>
      </c>
      <c r="AF20">
        <v>0.7619502723317586</v>
      </c>
      <c r="AG20">
        <v>4.6906089803276361</v>
      </c>
      <c r="AH20">
        <v>13.676376205881349</v>
      </c>
      <c r="AI20">
        <v>1.6023836300964722</v>
      </c>
      <c r="AJ20">
        <v>0</v>
      </c>
      <c r="AK20">
        <v>8.5055731565872925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4.182689693847724</v>
      </c>
      <c r="AR20">
        <v>0</v>
      </c>
      <c r="AS20">
        <v>2.3089766439474837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1.4</v>
      </c>
      <c r="AZ20">
        <v>5.18</v>
      </c>
      <c r="BA20">
        <v>3.43</v>
      </c>
      <c r="BB20">
        <v>1.49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76.617699672470067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2.4597195942095067</v>
      </c>
      <c r="N21">
        <v>2.859757483252777</v>
      </c>
      <c r="O21">
        <v>3.1799999999999997</v>
      </c>
      <c r="P21">
        <v>4.5999999999999996</v>
      </c>
      <c r="Q21">
        <v>0.22018565400843881</v>
      </c>
      <c r="R21">
        <v>0.14000000000000001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4.562043267052295</v>
      </c>
      <c r="AC21">
        <v>2.9269789932545454</v>
      </c>
      <c r="AD21">
        <v>3.5653134032108209</v>
      </c>
      <c r="AE21">
        <v>4.8751426944619478</v>
      </c>
      <c r="AF21">
        <v>0.7619502723317586</v>
      </c>
      <c r="AG21">
        <v>4.6906089803276361</v>
      </c>
      <c r="AH21">
        <v>13.676376205881349</v>
      </c>
      <c r="AI21">
        <v>1.6023836300964722</v>
      </c>
      <c r="AJ21">
        <v>0</v>
      </c>
      <c r="AK21">
        <v>8.5055731565872925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4.182689693847724</v>
      </c>
      <c r="AR21">
        <v>0</v>
      </c>
      <c r="AS21">
        <v>3.1297071856067369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1.4</v>
      </c>
      <c r="AZ21">
        <v>5.18</v>
      </c>
      <c r="BA21">
        <v>3.43</v>
      </c>
      <c r="BB21">
        <v>1.49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77.438430214129298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2.4597195942095067</v>
      </c>
      <c r="N22">
        <v>2.859757483252777</v>
      </c>
      <c r="O22">
        <v>3.1799999999999997</v>
      </c>
      <c r="P22">
        <v>4.5999999999999996</v>
      </c>
      <c r="Q22">
        <v>0.22018565400843881</v>
      </c>
      <c r="R22">
        <v>0.14000000000000001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4.562043267052295</v>
      </c>
      <c r="AC22">
        <v>2.9269789932545454</v>
      </c>
      <c r="AD22">
        <v>3.5653134032108209</v>
      </c>
      <c r="AE22">
        <v>4.8751426944619478</v>
      </c>
      <c r="AF22">
        <v>0.7619502723317586</v>
      </c>
      <c r="AG22">
        <v>4.6906089803276361</v>
      </c>
      <c r="AH22">
        <v>13.676376205881349</v>
      </c>
      <c r="AI22">
        <v>0.32028832112451533</v>
      </c>
      <c r="AJ22">
        <v>0</v>
      </c>
      <c r="AK22">
        <v>8.5055731565872925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4.182689693847724</v>
      </c>
      <c r="AR22">
        <v>0</v>
      </c>
      <c r="AS22">
        <v>3.1297071856067369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1.4</v>
      </c>
      <c r="AZ22">
        <v>5.18</v>
      </c>
      <c r="BA22">
        <v>3.43</v>
      </c>
      <c r="BB22">
        <v>1.49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76.156334905157351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2.4597195942095067</v>
      </c>
      <c r="N23">
        <v>2.859757483252777</v>
      </c>
      <c r="O23">
        <v>3.1799999999999997</v>
      </c>
      <c r="P23">
        <v>4.5999999999999996</v>
      </c>
      <c r="Q23">
        <v>0.22018565400843881</v>
      </c>
      <c r="R23">
        <v>0.14000000000000001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4.562043267052295</v>
      </c>
      <c r="AC23">
        <v>2.9269789932545454</v>
      </c>
      <c r="AD23">
        <v>3.5653134032108209</v>
      </c>
      <c r="AE23">
        <v>4.8751426944619478</v>
      </c>
      <c r="AF23">
        <v>0.7619502723317586</v>
      </c>
      <c r="AG23">
        <v>4.6906089803276361</v>
      </c>
      <c r="AH23">
        <v>13.676376205881349</v>
      </c>
      <c r="AI23">
        <v>0.32028832112451533</v>
      </c>
      <c r="AJ23">
        <v>0</v>
      </c>
      <c r="AK23">
        <v>8.5055731565872925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4.182689693847724</v>
      </c>
      <c r="AR23">
        <v>0</v>
      </c>
      <c r="AS23">
        <v>3.1297071856067369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1.4</v>
      </c>
      <c r="AZ23">
        <v>5.18</v>
      </c>
      <c r="BA23">
        <v>3.43</v>
      </c>
      <c r="BB23">
        <v>1.49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76.156334905157351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2.4597195942095067</v>
      </c>
      <c r="N24">
        <v>2.859757483252777</v>
      </c>
      <c r="O24">
        <v>3.1799999999999997</v>
      </c>
      <c r="P24">
        <v>4.5999999999999996</v>
      </c>
      <c r="Q24">
        <v>0.22018565400843881</v>
      </c>
      <c r="R24">
        <v>0.14000000000000001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4.562043267052295</v>
      </c>
      <c r="AC24">
        <v>2.9269789932545454</v>
      </c>
      <c r="AD24">
        <v>3.5653134032108209</v>
      </c>
      <c r="AE24">
        <v>4.8751426944619478</v>
      </c>
      <c r="AF24">
        <v>0.7619502723317586</v>
      </c>
      <c r="AG24">
        <v>4.6906089803276361</v>
      </c>
      <c r="AH24">
        <v>13.676376205881349</v>
      </c>
      <c r="AI24">
        <v>0.32028832112451533</v>
      </c>
      <c r="AJ24">
        <v>0</v>
      </c>
      <c r="AK24">
        <v>8.5055731565872925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4.182689693847724</v>
      </c>
      <c r="AR24">
        <v>0</v>
      </c>
      <c r="AS24">
        <v>3.1297071856067369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1.4</v>
      </c>
      <c r="AZ24">
        <v>5.18</v>
      </c>
      <c r="BA24">
        <v>3.43</v>
      </c>
      <c r="BB24">
        <v>1.49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76.156334905157351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2.4597195942095067</v>
      </c>
      <c r="N25">
        <v>2.95</v>
      </c>
      <c r="O25">
        <v>3.18</v>
      </c>
      <c r="P25">
        <v>4.7499999999999991</v>
      </c>
      <c r="Q25">
        <v>0.22018565400843881</v>
      </c>
      <c r="R25">
        <v>0.14000000000000001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4.562043267052295</v>
      </c>
      <c r="AC25">
        <v>2.9269789932545454</v>
      </c>
      <c r="AD25">
        <v>3.5653134032108209</v>
      </c>
      <c r="AE25">
        <v>4.8751426944619478</v>
      </c>
      <c r="AF25">
        <v>0.7619502723317586</v>
      </c>
      <c r="AG25">
        <v>4.6906089803276361</v>
      </c>
      <c r="AH25">
        <v>13.676376205881349</v>
      </c>
      <c r="AI25">
        <v>1.0258646520723447</v>
      </c>
      <c r="AJ25">
        <v>0</v>
      </c>
      <c r="AK25">
        <v>8.5055731565872925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4.182689693847724</v>
      </c>
      <c r="AR25">
        <v>0</v>
      </c>
      <c r="AS25">
        <v>2.3089766439474837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1.4</v>
      </c>
      <c r="AZ25">
        <v>5.18</v>
      </c>
      <c r="BA25">
        <v>3.43</v>
      </c>
      <c r="BB25">
        <v>1.49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76.281423211193143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2.4597195942095067</v>
      </c>
      <c r="N26">
        <v>2.86</v>
      </c>
      <c r="O26">
        <v>3.18</v>
      </c>
      <c r="P26">
        <v>4.5999999999999996</v>
      </c>
      <c r="Q26">
        <v>0.22018565400843881</v>
      </c>
      <c r="R26">
        <v>0.14000000000000001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4.562043267052295</v>
      </c>
      <c r="AC26">
        <v>2.9269789932545454</v>
      </c>
      <c r="AD26">
        <v>3.5653134032108209</v>
      </c>
      <c r="AE26">
        <v>4.8751426944619478</v>
      </c>
      <c r="AF26">
        <v>0.7619502723317586</v>
      </c>
      <c r="AG26">
        <v>4.6906089803276361</v>
      </c>
      <c r="AH26">
        <v>13.676376205881349</v>
      </c>
      <c r="AI26">
        <v>4.9390343166348059</v>
      </c>
      <c r="AJ26">
        <v>0</v>
      </c>
      <c r="AK26">
        <v>8.5055731565872925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4.182689693847724</v>
      </c>
      <c r="AR26">
        <v>0</v>
      </c>
      <c r="AS26">
        <v>2.3089766439474837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1.4</v>
      </c>
      <c r="AZ26">
        <v>5.18</v>
      </c>
      <c r="BA26">
        <v>3.43</v>
      </c>
      <c r="BB26">
        <v>1.49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79.954592875755608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2.4597195942095067</v>
      </c>
      <c r="N27">
        <v>2.86</v>
      </c>
      <c r="O27">
        <v>3.18</v>
      </c>
      <c r="P27">
        <v>4.5999999999999996</v>
      </c>
      <c r="Q27">
        <v>0.22018565400843881</v>
      </c>
      <c r="R27">
        <v>0.14000000000000001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4.562043267052295</v>
      </c>
      <c r="AC27">
        <v>2.9269789932545454</v>
      </c>
      <c r="AD27">
        <v>3.5653134032108209</v>
      </c>
      <c r="AE27">
        <v>4.8751426944619478</v>
      </c>
      <c r="AF27">
        <v>0.7619502723317586</v>
      </c>
      <c r="AG27">
        <v>4.6906089803276361</v>
      </c>
      <c r="AH27">
        <v>13.676376205881349</v>
      </c>
      <c r="AI27">
        <v>4.9390343166348059</v>
      </c>
      <c r="AJ27">
        <v>0</v>
      </c>
      <c r="AK27">
        <v>8.5055731565872925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4.182689693847724</v>
      </c>
      <c r="AR27">
        <v>0</v>
      </c>
      <c r="AS27">
        <v>2.3089766439474837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1.4</v>
      </c>
      <c r="AZ27">
        <v>5.18</v>
      </c>
      <c r="BA27">
        <v>3.43</v>
      </c>
      <c r="BB27">
        <v>1.49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79.954592875755608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2.4597195942095067</v>
      </c>
      <c r="N28">
        <v>2.86</v>
      </c>
      <c r="O28">
        <v>3.18</v>
      </c>
      <c r="P28">
        <v>4.5999999999999996</v>
      </c>
      <c r="Q28">
        <v>0.22018565400843881</v>
      </c>
      <c r="R28">
        <v>0.14000000000000001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4.562043267052295</v>
      </c>
      <c r="AC28">
        <v>2.9269789932545454</v>
      </c>
      <c r="AD28">
        <v>3.5653134032108209</v>
      </c>
      <c r="AE28">
        <v>4.8751426944619478</v>
      </c>
      <c r="AF28">
        <v>0.7619502723317586</v>
      </c>
      <c r="AG28">
        <v>4.6906089803276361</v>
      </c>
      <c r="AH28">
        <v>13.676376205881349</v>
      </c>
      <c r="AI28">
        <v>4.9390343166348059</v>
      </c>
      <c r="AJ28">
        <v>0</v>
      </c>
      <c r="AK28">
        <v>8.5055731565872925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2.0060832631820618</v>
      </c>
      <c r="AR28">
        <v>0</v>
      </c>
      <c r="AS28">
        <v>2.3089766439474837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1.4</v>
      </c>
      <c r="AZ28">
        <v>5.18</v>
      </c>
      <c r="BA28">
        <v>3.43</v>
      </c>
      <c r="BB28">
        <v>1.49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77.777986445089951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2.4597195942095067</v>
      </c>
      <c r="N29">
        <v>2.7899999999999996</v>
      </c>
      <c r="O29">
        <v>3.12</v>
      </c>
      <c r="P29">
        <v>4.5999999999999996</v>
      </c>
      <c r="Q29">
        <v>0.22018565400843881</v>
      </c>
      <c r="R29">
        <v>0.14000000000000001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4.562043267052295</v>
      </c>
      <c r="AC29">
        <v>2.9269789932545454</v>
      </c>
      <c r="AD29">
        <v>3.5653134032108209</v>
      </c>
      <c r="AE29">
        <v>4.8751426944619478</v>
      </c>
      <c r="AF29">
        <v>0.7619502723317586</v>
      </c>
      <c r="AG29">
        <v>4.6906089803276361</v>
      </c>
      <c r="AH29">
        <v>13.676376205881349</v>
      </c>
      <c r="AI29">
        <v>4.9390343166348059</v>
      </c>
      <c r="AJ29">
        <v>0</v>
      </c>
      <c r="AK29">
        <v>8.5055731565872925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2.0060832631820618</v>
      </c>
      <c r="AR29">
        <v>0</v>
      </c>
      <c r="AS29">
        <v>2.3089766439474837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1.4</v>
      </c>
      <c r="AZ29">
        <v>5.18</v>
      </c>
      <c r="BA29">
        <v>3.43</v>
      </c>
      <c r="BB29">
        <v>1.49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77.647986445089956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2.4597195942095067</v>
      </c>
      <c r="N30">
        <v>2.859757483252777</v>
      </c>
      <c r="O30">
        <v>3.1799999999999997</v>
      </c>
      <c r="P30">
        <v>4.5999999999999996</v>
      </c>
      <c r="Q30">
        <v>0.22018565400843881</v>
      </c>
      <c r="R30">
        <v>0.14000000000000001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4.562043267052295</v>
      </c>
      <c r="AC30">
        <v>2.9269789932545454</v>
      </c>
      <c r="AD30">
        <v>3.5653134032108209</v>
      </c>
      <c r="AE30">
        <v>4.8751426944619478</v>
      </c>
      <c r="AF30">
        <v>0.7619502723317586</v>
      </c>
      <c r="AG30">
        <v>4.6906089803276361</v>
      </c>
      <c r="AH30">
        <v>13.676376205881349</v>
      </c>
      <c r="AI30">
        <v>4.9390343166348059</v>
      </c>
      <c r="AJ30">
        <v>0</v>
      </c>
      <c r="AK30">
        <v>8.5055731565872925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2.0060832631820618</v>
      </c>
      <c r="AR30">
        <v>0</v>
      </c>
      <c r="AS30">
        <v>2.3089766439474837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1.4</v>
      </c>
      <c r="AZ30">
        <v>5.18</v>
      </c>
      <c r="BA30">
        <v>3.43</v>
      </c>
      <c r="BB30">
        <v>1.49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77.77774392834273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2.5396954801582541</v>
      </c>
      <c r="N31">
        <v>2.859757483252777</v>
      </c>
      <c r="O31">
        <v>3.1799999999999997</v>
      </c>
      <c r="P31">
        <v>4.6000000000000005</v>
      </c>
      <c r="Q31">
        <v>0.22018565400843881</v>
      </c>
      <c r="R31">
        <v>0.14000000000000001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4.562043267052295</v>
      </c>
      <c r="AC31">
        <v>2.9269789932545454</v>
      </c>
      <c r="AD31">
        <v>3.5653134032108209</v>
      </c>
      <c r="AE31">
        <v>4.8751426944619478</v>
      </c>
      <c r="AF31">
        <v>0.7619502723317586</v>
      </c>
      <c r="AG31">
        <v>4.6906089803276361</v>
      </c>
      <c r="AH31">
        <v>13.676376205881349</v>
      </c>
      <c r="AI31">
        <v>4.9390343166348059</v>
      </c>
      <c r="AJ31">
        <v>0</v>
      </c>
      <c r="AK31">
        <v>8.5055731565872925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2.0060832631820618</v>
      </c>
      <c r="AR31">
        <v>0</v>
      </c>
      <c r="AS31">
        <v>2.5661269337468351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1.4</v>
      </c>
      <c r="AZ31">
        <v>5.18</v>
      </c>
      <c r="BA31">
        <v>3.43</v>
      </c>
      <c r="BB31">
        <v>1.49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78.114870104090826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2.4596065888373584</v>
      </c>
      <c r="N32">
        <v>2.859757483252777</v>
      </c>
      <c r="O32">
        <v>3.1799999999999997</v>
      </c>
      <c r="P32">
        <v>4.6000000000000005</v>
      </c>
      <c r="Q32">
        <v>0.22018565400843881</v>
      </c>
      <c r="R32">
        <v>0.14000000000000001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4.562043267052295</v>
      </c>
      <c r="AC32">
        <v>2.9269789932545454</v>
      </c>
      <c r="AD32">
        <v>3.5653134032108209</v>
      </c>
      <c r="AE32">
        <v>4.8751426944619478</v>
      </c>
      <c r="AF32">
        <v>0.7619502723317586</v>
      </c>
      <c r="AG32">
        <v>4.6906089803276361</v>
      </c>
      <c r="AH32">
        <v>13.676376205881349</v>
      </c>
      <c r="AI32">
        <v>1.6023836300964722</v>
      </c>
      <c r="AJ32">
        <v>0</v>
      </c>
      <c r="AK32">
        <v>8.5055731565872925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2.5661269337468351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1.4</v>
      </c>
      <c r="AZ32">
        <v>5.18</v>
      </c>
      <c r="BA32">
        <v>3.43</v>
      </c>
      <c r="BB32">
        <v>1.49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72.692047263049531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2.4596065888373584</v>
      </c>
      <c r="N33">
        <v>2.86</v>
      </c>
      <c r="O33">
        <v>3.1799999999999997</v>
      </c>
      <c r="P33">
        <v>4.6000000000000005</v>
      </c>
      <c r="Q33">
        <v>0.22018565400843881</v>
      </c>
      <c r="R33">
        <v>0.14000000000000001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4.562043267052295</v>
      </c>
      <c r="AC33">
        <v>2.9269789932545454</v>
      </c>
      <c r="AD33">
        <v>3.5653134032108209</v>
      </c>
      <c r="AE33">
        <v>4.8751426944619478</v>
      </c>
      <c r="AF33">
        <v>0.7619502723317586</v>
      </c>
      <c r="AG33">
        <v>4.6906089803276361</v>
      </c>
      <c r="AH33">
        <v>13.676376205881349</v>
      </c>
      <c r="AI33">
        <v>1.6023836300964722</v>
      </c>
      <c r="AJ33">
        <v>0</v>
      </c>
      <c r="AK33">
        <v>8.5055731565872925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2.5661269337468351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1.4</v>
      </c>
      <c r="AZ33">
        <v>5.18</v>
      </c>
      <c r="BA33">
        <v>3.43</v>
      </c>
      <c r="BB33">
        <v>1.49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72.692289779796752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2.4596065888373584</v>
      </c>
      <c r="N34">
        <v>2.86</v>
      </c>
      <c r="O34">
        <v>3.1799999999999997</v>
      </c>
      <c r="P34">
        <v>4.6000000000000005</v>
      </c>
      <c r="Q34">
        <v>0.22018565400843881</v>
      </c>
      <c r="R34">
        <v>0.14000000000000001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4.562043267052295</v>
      </c>
      <c r="AC34">
        <v>2.9269789932545454</v>
      </c>
      <c r="AD34">
        <v>3.5653134032108209</v>
      </c>
      <c r="AE34">
        <v>4.8751426944619478</v>
      </c>
      <c r="AF34">
        <v>0.7619502723317586</v>
      </c>
      <c r="AG34">
        <v>4.6906089803276361</v>
      </c>
      <c r="AH34">
        <v>13.676376205881349</v>
      </c>
      <c r="AI34">
        <v>1.6023836300964722</v>
      </c>
      <c r="AJ34">
        <v>0</v>
      </c>
      <c r="AK34">
        <v>8.5055731565872925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2.5661269337468351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1.4</v>
      </c>
      <c r="AZ34">
        <v>5.18</v>
      </c>
      <c r="BA34">
        <v>3.43</v>
      </c>
      <c r="BB34">
        <v>1.49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72.692289779796752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2.4596065888373584</v>
      </c>
      <c r="N35">
        <v>2.8800000000000003</v>
      </c>
      <c r="O35">
        <v>3.18</v>
      </c>
      <c r="P35">
        <v>4.5994574192026416</v>
      </c>
      <c r="Q35">
        <v>0.22018565400843881</v>
      </c>
      <c r="R35">
        <v>0.14000000000000001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4.562043267052295</v>
      </c>
      <c r="AC35">
        <v>2.9269789932545454</v>
      </c>
      <c r="AD35">
        <v>3.5653134032108209</v>
      </c>
      <c r="AE35">
        <v>4.8751426944619478</v>
      </c>
      <c r="AF35">
        <v>0.7619502723317586</v>
      </c>
      <c r="AG35">
        <v>4.6906089803276361</v>
      </c>
      <c r="AH35">
        <v>13.676376205881349</v>
      </c>
      <c r="AI35">
        <v>1.6023836300964722</v>
      </c>
      <c r="AJ35">
        <v>0</v>
      </c>
      <c r="AK35">
        <v>8.5055731565872925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2.3089766439474837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1.4</v>
      </c>
      <c r="AZ35">
        <v>5.18</v>
      </c>
      <c r="BA35">
        <v>3.43</v>
      </c>
      <c r="BB35">
        <v>1.49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72.454596909200049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2.4596065888373584</v>
      </c>
      <c r="N36">
        <v>2.8596481732070362</v>
      </c>
      <c r="O36">
        <v>3.18</v>
      </c>
      <c r="P36">
        <v>4.5994574192026416</v>
      </c>
      <c r="Q36">
        <v>0.22018565400843881</v>
      </c>
      <c r="R36">
        <v>0.14000000000000001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4.562043267052295</v>
      </c>
      <c r="AC36">
        <v>2.9269789932545454</v>
      </c>
      <c r="AD36">
        <v>3.5653134032108209</v>
      </c>
      <c r="AE36">
        <v>4.8751426944619478</v>
      </c>
      <c r="AF36">
        <v>0.7619502723317586</v>
      </c>
      <c r="AG36">
        <v>4.6906089803276361</v>
      </c>
      <c r="AH36">
        <v>13.676376205881349</v>
      </c>
      <c r="AI36">
        <v>1.6023836300964722</v>
      </c>
      <c r="AJ36">
        <v>0</v>
      </c>
      <c r="AK36">
        <v>8.5055731565872925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2.3089766439474837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1.4</v>
      </c>
      <c r="AZ36">
        <v>5.18</v>
      </c>
      <c r="BA36">
        <v>3.43</v>
      </c>
      <c r="BB36">
        <v>1.49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72.434245082407088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2.4596065888373584</v>
      </c>
      <c r="N37">
        <v>2.8596481732070362</v>
      </c>
      <c r="O37">
        <v>3.18</v>
      </c>
      <c r="P37">
        <v>4.5994574192026416</v>
      </c>
      <c r="Q37">
        <v>0.22018565400843881</v>
      </c>
      <c r="R37">
        <v>0.14000000000000001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4.562043267052295</v>
      </c>
      <c r="AC37">
        <v>2.9269789932545454</v>
      </c>
      <c r="AD37">
        <v>3.5653134032108209</v>
      </c>
      <c r="AE37">
        <v>4.8751426944619478</v>
      </c>
      <c r="AF37">
        <v>0.7619502723317586</v>
      </c>
      <c r="AG37">
        <v>4.6906089803276361</v>
      </c>
      <c r="AH37">
        <v>13.676376205881349</v>
      </c>
      <c r="AI37">
        <v>1.6023836300964722</v>
      </c>
      <c r="AJ37">
        <v>0</v>
      </c>
      <c r="AK37">
        <v>8.5055731565872925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2.3089766439474837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1.4</v>
      </c>
      <c r="AZ37">
        <v>5.18</v>
      </c>
      <c r="BA37">
        <v>3.43</v>
      </c>
      <c r="BB37">
        <v>1.49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72.434245082407088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2.4596065888373584</v>
      </c>
      <c r="N38">
        <v>2.8596481732070362</v>
      </c>
      <c r="O38">
        <v>3.18</v>
      </c>
      <c r="P38">
        <v>4.5994574192026416</v>
      </c>
      <c r="Q38">
        <v>0.22018565400843881</v>
      </c>
      <c r="R38">
        <v>0.14000000000000001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4.562043267052295</v>
      </c>
      <c r="AC38">
        <v>2.9269789932545454</v>
      </c>
      <c r="AD38">
        <v>3.5653134032108209</v>
      </c>
      <c r="AE38">
        <v>4.8751426944619478</v>
      </c>
      <c r="AF38">
        <v>0.7619502723317586</v>
      </c>
      <c r="AG38">
        <v>4.6906089803276361</v>
      </c>
      <c r="AH38">
        <v>13.676376205881349</v>
      </c>
      <c r="AI38">
        <v>1.6023836300964722</v>
      </c>
      <c r="AJ38">
        <v>0</v>
      </c>
      <c r="AK38">
        <v>8.5055731565872925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2.3089766439474837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1.4</v>
      </c>
      <c r="AZ38">
        <v>5.18</v>
      </c>
      <c r="BA38">
        <v>3.43</v>
      </c>
      <c r="BB38">
        <v>1.49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72.434245082407088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2.4596065888373584</v>
      </c>
      <c r="N39">
        <v>2.8596481732070362</v>
      </c>
      <c r="O39">
        <v>3.18</v>
      </c>
      <c r="P39">
        <v>4.5994574192026416</v>
      </c>
      <c r="Q39">
        <v>0.22018565400843881</v>
      </c>
      <c r="R39">
        <v>0.14000000000000001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4.562043267052295</v>
      </c>
      <c r="AC39">
        <v>2.9269789932545454</v>
      </c>
      <c r="AD39">
        <v>3.5653134032108209</v>
      </c>
      <c r="AE39">
        <v>4.8751426944619478</v>
      </c>
      <c r="AF39">
        <v>0.7619502723317586</v>
      </c>
      <c r="AG39">
        <v>4.6906089803276361</v>
      </c>
      <c r="AH39">
        <v>13.676376205881349</v>
      </c>
      <c r="AI39">
        <v>1.6023836300964722</v>
      </c>
      <c r="AJ39">
        <v>0</v>
      </c>
      <c r="AK39">
        <v>8.5055731565872925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3.1297071856067369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1.4</v>
      </c>
      <c r="AZ39">
        <v>5.18</v>
      </c>
      <c r="BA39">
        <v>3.43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73.254975624066333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2.4596065888373584</v>
      </c>
      <c r="N40">
        <v>2.8596481732070362</v>
      </c>
      <c r="O40">
        <v>3.18</v>
      </c>
      <c r="P40">
        <v>4.5994574192026416</v>
      </c>
      <c r="Q40">
        <v>0.22018565400843881</v>
      </c>
      <c r="R40">
        <v>0.14000000000000001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4.562043267052295</v>
      </c>
      <c r="AC40">
        <v>2.9269789932545454</v>
      </c>
      <c r="AD40">
        <v>3.5653134032108209</v>
      </c>
      <c r="AE40">
        <v>4.8751426944619478</v>
      </c>
      <c r="AF40">
        <v>0.7619502723317586</v>
      </c>
      <c r="AG40">
        <v>4.6906089803276361</v>
      </c>
      <c r="AH40">
        <v>13.676376205881349</v>
      </c>
      <c r="AI40">
        <v>1.6023836300964722</v>
      </c>
      <c r="AJ40">
        <v>0</v>
      </c>
      <c r="AK40">
        <v>8.5055731565872925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3.1297071856067369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1.4</v>
      </c>
      <c r="AZ40">
        <v>5.18</v>
      </c>
      <c r="BA40">
        <v>3.43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73.254975624066333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2.4596065888373584</v>
      </c>
      <c r="N41">
        <v>2.8596481732070362</v>
      </c>
      <c r="O41">
        <v>3.18</v>
      </c>
      <c r="P41">
        <v>4.5994574192026416</v>
      </c>
      <c r="Q41">
        <v>0.22018565400843881</v>
      </c>
      <c r="R41">
        <v>0.14000000000000001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4.562043267052295</v>
      </c>
      <c r="AC41">
        <v>2.9269789932545454</v>
      </c>
      <c r="AD41">
        <v>3.5653134032108209</v>
      </c>
      <c r="AE41">
        <v>4.8751426944619478</v>
      </c>
      <c r="AF41">
        <v>0.7619502723317586</v>
      </c>
      <c r="AG41">
        <v>4.6906089803276361</v>
      </c>
      <c r="AH41">
        <v>13.676376205881349</v>
      </c>
      <c r="AI41">
        <v>1.6023836300964722</v>
      </c>
      <c r="AJ41">
        <v>0</v>
      </c>
      <c r="AK41">
        <v>8.5055731565872925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2.5661269337468351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1.4</v>
      </c>
      <c r="AZ41">
        <v>5.18</v>
      </c>
      <c r="BA41">
        <v>3.43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72.691395372206429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2.4596065888373584</v>
      </c>
      <c r="N42">
        <v>2.8596481732070362</v>
      </c>
      <c r="O42">
        <v>3.18</v>
      </c>
      <c r="P42">
        <v>4.5994574192026416</v>
      </c>
      <c r="Q42">
        <v>0.22018565400843881</v>
      </c>
      <c r="R42">
        <v>0.14000000000000001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4.562043267052295</v>
      </c>
      <c r="AC42">
        <v>2.9269789932545454</v>
      </c>
      <c r="AD42">
        <v>3.5653134032108209</v>
      </c>
      <c r="AE42">
        <v>4.8751426944619478</v>
      </c>
      <c r="AF42">
        <v>0.7619502723317586</v>
      </c>
      <c r="AG42">
        <v>4.6906089803276361</v>
      </c>
      <c r="AH42">
        <v>13.676376205881349</v>
      </c>
      <c r="AI42">
        <v>1.6023836300964722</v>
      </c>
      <c r="AJ42">
        <v>0</v>
      </c>
      <c r="AK42">
        <v>8.5055731565872925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2.5661269337468351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1.4</v>
      </c>
      <c r="AZ42">
        <v>5.18</v>
      </c>
      <c r="BA42">
        <v>3.43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72.691395372206429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2.4596065888373584</v>
      </c>
      <c r="N43">
        <v>2.8597242841993635</v>
      </c>
      <c r="O43">
        <v>3.18</v>
      </c>
      <c r="P43">
        <v>4.5994574192026416</v>
      </c>
      <c r="Q43">
        <v>0.22018565400843881</v>
      </c>
      <c r="R43">
        <v>0.14000000000000001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4.562043267052295</v>
      </c>
      <c r="AC43">
        <v>2.9269789932545454</v>
      </c>
      <c r="AD43">
        <v>3.5653134032108209</v>
      </c>
      <c r="AE43">
        <v>4.8751426944619478</v>
      </c>
      <c r="AF43">
        <v>0.7619502723317586</v>
      </c>
      <c r="AG43">
        <v>4.6906089803276361</v>
      </c>
      <c r="AH43">
        <v>13.676376205881349</v>
      </c>
      <c r="AI43">
        <v>1.6023836300964722</v>
      </c>
      <c r="AJ43">
        <v>0</v>
      </c>
      <c r="AK43">
        <v>8.5055731565872925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2.5661269337468351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1.4</v>
      </c>
      <c r="AZ43">
        <v>5.18</v>
      </c>
      <c r="BA43">
        <v>3.43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72.691471483198754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2.4597238127315597</v>
      </c>
      <c r="N44">
        <v>2.8597242841993635</v>
      </c>
      <c r="O44">
        <v>3.18</v>
      </c>
      <c r="P44">
        <v>4.5994574192026416</v>
      </c>
      <c r="Q44">
        <v>0.22018565400843881</v>
      </c>
      <c r="R44">
        <v>0.14000000000000001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4.562043267052295</v>
      </c>
      <c r="AC44">
        <v>2.9269789932545454</v>
      </c>
      <c r="AD44">
        <v>3.5653134032108209</v>
      </c>
      <c r="AE44">
        <v>4.8751426944619478</v>
      </c>
      <c r="AF44">
        <v>0.7619502723317586</v>
      </c>
      <c r="AG44">
        <v>4.6906089803276361</v>
      </c>
      <c r="AH44">
        <v>13.676376205881349</v>
      </c>
      <c r="AI44">
        <v>1.6023836300964722</v>
      </c>
      <c r="AJ44">
        <v>0</v>
      </c>
      <c r="AK44">
        <v>8.5055731565872925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2.5661269337468351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1.4</v>
      </c>
      <c r="AZ44">
        <v>5.18</v>
      </c>
      <c r="BA44">
        <v>3.43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72.691588707092947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2.4597238127315597</v>
      </c>
      <c r="N45">
        <v>2.8597242841993635</v>
      </c>
      <c r="O45">
        <v>3.18</v>
      </c>
      <c r="P45">
        <v>4.5994574192026416</v>
      </c>
      <c r="Q45">
        <v>0.22018565400843881</v>
      </c>
      <c r="R45">
        <v>0.14000000000000001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4.562043267052295</v>
      </c>
      <c r="AC45">
        <v>2.9269789932545454</v>
      </c>
      <c r="AD45">
        <v>3.5653134032108209</v>
      </c>
      <c r="AE45">
        <v>4.8751426944619478</v>
      </c>
      <c r="AF45">
        <v>0.7619502723317586</v>
      </c>
      <c r="AG45">
        <v>4.6906089803276361</v>
      </c>
      <c r="AH45">
        <v>13.676376205881349</v>
      </c>
      <c r="AI45">
        <v>1.6023836300964722</v>
      </c>
      <c r="AJ45">
        <v>0</v>
      </c>
      <c r="AK45">
        <v>8.5055731565872925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2.5661269337468351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2.79</v>
      </c>
      <c r="AZ45">
        <v>5.18</v>
      </c>
      <c r="BA45">
        <v>3.43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74.081588707092962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2.4597238127315597</v>
      </c>
      <c r="N46">
        <v>2.8597242841993635</v>
      </c>
      <c r="O46">
        <v>3.18</v>
      </c>
      <c r="P46">
        <v>4.5994574192026416</v>
      </c>
      <c r="Q46">
        <v>0.22018565400843881</v>
      </c>
      <c r="R46">
        <v>0.14000000000000001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4.562043267052295</v>
      </c>
      <c r="AC46">
        <v>2.9269789932545454</v>
      </c>
      <c r="AD46">
        <v>3.5653134032108209</v>
      </c>
      <c r="AE46">
        <v>4.8751426944619478</v>
      </c>
      <c r="AF46">
        <v>0.7619502723317586</v>
      </c>
      <c r="AG46">
        <v>4.6906089803276361</v>
      </c>
      <c r="AH46">
        <v>13.676376205881349</v>
      </c>
      <c r="AI46">
        <v>1.6023836300964722</v>
      </c>
      <c r="AJ46">
        <v>0</v>
      </c>
      <c r="AK46">
        <v>8.5055731565872925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2.5661269337468351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2.79</v>
      </c>
      <c r="AZ46">
        <v>5.18</v>
      </c>
      <c r="BA46">
        <v>3.43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74.081588707092962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2.91</v>
      </c>
      <c r="M47">
        <v>2.4596003898635477</v>
      </c>
      <c r="N47">
        <v>2.8596481732070362</v>
      </c>
      <c r="O47">
        <v>3.18</v>
      </c>
      <c r="P47">
        <v>4.5994574192026416</v>
      </c>
      <c r="Q47">
        <v>0.22018565400843881</v>
      </c>
      <c r="R47">
        <v>0.14000000000000001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4.562043267052295</v>
      </c>
      <c r="AC47">
        <v>2.9269789932545454</v>
      </c>
      <c r="AD47">
        <v>3.5653134032108209</v>
      </c>
      <c r="AE47">
        <v>4.8751426944619478</v>
      </c>
      <c r="AF47">
        <v>0.7619502723317586</v>
      </c>
      <c r="AG47">
        <v>4.6906089803276361</v>
      </c>
      <c r="AH47">
        <v>13.676376205881349</v>
      </c>
      <c r="AI47">
        <v>1.6023836300964722</v>
      </c>
      <c r="AJ47">
        <v>0</v>
      </c>
      <c r="AK47">
        <v>8.5055731565872925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2.5661269337468351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2.79</v>
      </c>
      <c r="AZ47">
        <v>5.18</v>
      </c>
      <c r="BA47">
        <v>3.43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76.991389173232633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2.06</v>
      </c>
      <c r="M48">
        <v>2.4596003898635477</v>
      </c>
      <c r="N48">
        <v>2.8596481732070362</v>
      </c>
      <c r="O48">
        <v>3.18</v>
      </c>
      <c r="P48">
        <v>4.5994574192026416</v>
      </c>
      <c r="Q48">
        <v>0.22018565400843881</v>
      </c>
      <c r="R48">
        <v>0.14000000000000001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4.562043267052295</v>
      </c>
      <c r="AC48">
        <v>2.9269789932545454</v>
      </c>
      <c r="AD48">
        <v>3.5653134032108209</v>
      </c>
      <c r="AE48">
        <v>4.8751426944619478</v>
      </c>
      <c r="AF48">
        <v>0.7619502723317586</v>
      </c>
      <c r="AG48">
        <v>4.6906089803276361</v>
      </c>
      <c r="AH48">
        <v>13.676376205881349</v>
      </c>
      <c r="AI48">
        <v>1.6023836300964722</v>
      </c>
      <c r="AJ48">
        <v>0</v>
      </c>
      <c r="AK48">
        <v>8.5055731565872925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2.5661269337468351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2.79</v>
      </c>
      <c r="AZ48">
        <v>5.18</v>
      </c>
      <c r="BA48">
        <v>3.43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76.141389173232611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2.06</v>
      </c>
      <c r="M49">
        <v>2.4596023278370511</v>
      </c>
      <c r="N49">
        <v>2.859646869983949</v>
      </c>
      <c r="O49">
        <v>3.1799999999999997</v>
      </c>
      <c r="P49">
        <v>4.5994574192026416</v>
      </c>
      <c r="Q49">
        <v>0.22018565400843881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4.562043267052295</v>
      </c>
      <c r="AC49">
        <v>2.9269789932545454</v>
      </c>
      <c r="AD49">
        <v>3.5653134032108209</v>
      </c>
      <c r="AE49">
        <v>4.8751426944619478</v>
      </c>
      <c r="AF49">
        <v>0.7619502723317586</v>
      </c>
      <c r="AG49">
        <v>4.6906089803276361</v>
      </c>
      <c r="AH49">
        <v>13.676376205881349</v>
      </c>
      <c r="AI49">
        <v>1.6023836300964722</v>
      </c>
      <c r="AJ49">
        <v>0</v>
      </c>
      <c r="AK49">
        <v>8.5055731565872925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2.5661269337468351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2.79</v>
      </c>
      <c r="AZ49">
        <v>5.18</v>
      </c>
      <c r="BA49">
        <v>3.43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76.001389807983045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2.06</v>
      </c>
      <c r="M50">
        <v>2.4596023278370511</v>
      </c>
      <c r="N50">
        <v>2.859646869983949</v>
      </c>
      <c r="O50">
        <v>3.1799999999999997</v>
      </c>
      <c r="P50">
        <v>4.5994574192026416</v>
      </c>
      <c r="Q50">
        <v>0.22018565400843881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4.562043267052295</v>
      </c>
      <c r="AC50">
        <v>2.9269789932545454</v>
      </c>
      <c r="AD50">
        <v>3.5653134032108209</v>
      </c>
      <c r="AE50">
        <v>4.8751426944619478</v>
      </c>
      <c r="AF50">
        <v>0.7619502723317586</v>
      </c>
      <c r="AG50">
        <v>4.6906089803276361</v>
      </c>
      <c r="AH50">
        <v>13.676376205881349</v>
      </c>
      <c r="AI50">
        <v>1.6023836300964722</v>
      </c>
      <c r="AJ50">
        <v>0</v>
      </c>
      <c r="AK50">
        <v>8.5055731565872925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2.5661269337468351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2.79</v>
      </c>
      <c r="AZ50">
        <v>5.18</v>
      </c>
      <c r="BA50">
        <v>3.43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76.001389807983045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2.0299999999999998</v>
      </c>
      <c r="M51">
        <v>2.4596023278370511</v>
      </c>
      <c r="N51">
        <v>2.86</v>
      </c>
      <c r="O51">
        <v>3.19</v>
      </c>
      <c r="P51">
        <v>4.5994574192026416</v>
      </c>
      <c r="Q51">
        <v>0.22018565400843881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4.562043267052295</v>
      </c>
      <c r="AC51">
        <v>2.9269789932545454</v>
      </c>
      <c r="AD51">
        <v>3.5653134032108209</v>
      </c>
      <c r="AE51">
        <v>4.8751426944619478</v>
      </c>
      <c r="AF51">
        <v>0.7619502723317586</v>
      </c>
      <c r="AG51">
        <v>4.6906089803276361</v>
      </c>
      <c r="AH51">
        <v>13.676376205881349</v>
      </c>
      <c r="AI51">
        <v>1.6023836300964722</v>
      </c>
      <c r="AJ51">
        <v>0</v>
      </c>
      <c r="AK51">
        <v>8.5055731565872925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2.3089766439474837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2.79</v>
      </c>
      <c r="AZ51">
        <v>5.18</v>
      </c>
      <c r="BA51">
        <v>3.43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75.724592648199732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2.0299999999999998</v>
      </c>
      <c r="M52">
        <v>2.4596023278370511</v>
      </c>
      <c r="N52">
        <v>2.86</v>
      </c>
      <c r="O52">
        <v>3.19</v>
      </c>
      <c r="P52">
        <v>4.5994574192026416</v>
      </c>
      <c r="Q52">
        <v>0.22018565400843881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4.562043267052295</v>
      </c>
      <c r="AC52">
        <v>2.9269789932545454</v>
      </c>
      <c r="AD52">
        <v>3.5653134032108209</v>
      </c>
      <c r="AE52">
        <v>4.8751426944619478</v>
      </c>
      <c r="AF52">
        <v>0.7619502723317586</v>
      </c>
      <c r="AG52">
        <v>4.6906089803276361</v>
      </c>
      <c r="AH52">
        <v>13.676376205881349</v>
      </c>
      <c r="AI52">
        <v>1.6023836300964722</v>
      </c>
      <c r="AJ52">
        <v>0</v>
      </c>
      <c r="AK52">
        <v>8.5055731565872925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2.3089766439474837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2.79</v>
      </c>
      <c r="AZ52">
        <v>5.18</v>
      </c>
      <c r="BA52">
        <v>3.43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75.724592648199732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2.0299999999999998</v>
      </c>
      <c r="M53">
        <v>2.4596023278370511</v>
      </c>
      <c r="N53">
        <v>2.86</v>
      </c>
      <c r="O53">
        <v>3.19</v>
      </c>
      <c r="P53">
        <v>4.5994574192026416</v>
      </c>
      <c r="Q53">
        <v>0.22018565400843881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4.562043267052295</v>
      </c>
      <c r="AC53">
        <v>2.9269789932545454</v>
      </c>
      <c r="AD53">
        <v>3.5653134032108209</v>
      </c>
      <c r="AE53">
        <v>4.8751426944619478</v>
      </c>
      <c r="AF53">
        <v>0.7619502723317586</v>
      </c>
      <c r="AG53">
        <v>4.6906089803276361</v>
      </c>
      <c r="AH53">
        <v>13.676376205881349</v>
      </c>
      <c r="AI53">
        <v>1.6023836300964722</v>
      </c>
      <c r="AJ53">
        <v>0</v>
      </c>
      <c r="AK53">
        <v>8.5055731565872925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2.3089766439474837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2.79</v>
      </c>
      <c r="AZ53">
        <v>5.18</v>
      </c>
      <c r="BA53">
        <v>3.43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75.724592648199732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2.0299999999999998</v>
      </c>
      <c r="M54">
        <v>2.4596023278370511</v>
      </c>
      <c r="N54">
        <v>2.86</v>
      </c>
      <c r="O54">
        <v>3.19</v>
      </c>
      <c r="P54">
        <v>4.5994574192026416</v>
      </c>
      <c r="Q54">
        <v>0.22018565400843881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4.562043267052295</v>
      </c>
      <c r="AC54">
        <v>2.9269789932545454</v>
      </c>
      <c r="AD54">
        <v>3.5653134032108209</v>
      </c>
      <c r="AE54">
        <v>4.8751426944619478</v>
      </c>
      <c r="AF54">
        <v>0.7619502723317586</v>
      </c>
      <c r="AG54">
        <v>4.6906089803276361</v>
      </c>
      <c r="AH54">
        <v>13.676376205881349</v>
      </c>
      <c r="AI54">
        <v>1.6023836300964722</v>
      </c>
      <c r="AJ54">
        <v>0</v>
      </c>
      <c r="AK54">
        <v>8.5055731565872925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2.3089766439474837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2.79</v>
      </c>
      <c r="AZ54">
        <v>4.76</v>
      </c>
      <c r="BA54">
        <v>3.43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75.304592648199744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2.0299999999999998</v>
      </c>
      <c r="M55">
        <v>2.4596023278370511</v>
      </c>
      <c r="N55">
        <v>2.86</v>
      </c>
      <c r="O55">
        <v>3.19</v>
      </c>
      <c r="P55">
        <v>4.5994574192026416</v>
      </c>
      <c r="Q55">
        <v>0.22018565400843881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4.562043267052295</v>
      </c>
      <c r="AC55">
        <v>2.9269789932545454</v>
      </c>
      <c r="AD55">
        <v>3.5653134032108209</v>
      </c>
      <c r="AE55">
        <v>4.8751426944619478</v>
      </c>
      <c r="AF55">
        <v>0.7619502723317586</v>
      </c>
      <c r="AG55">
        <v>4.6906089803276361</v>
      </c>
      <c r="AH55">
        <v>13.676376205881349</v>
      </c>
      <c r="AI55">
        <v>1.6023836300964722</v>
      </c>
      <c r="AJ55">
        <v>0</v>
      </c>
      <c r="AK55">
        <v>8.5055731565872925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2.3089766439474837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2.79</v>
      </c>
      <c r="AZ55">
        <v>3.8</v>
      </c>
      <c r="BA55">
        <v>3.43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74.344592648199736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2.0299999999999998</v>
      </c>
      <c r="M56">
        <v>2.4596023278370511</v>
      </c>
      <c r="N56">
        <v>2.86</v>
      </c>
      <c r="O56">
        <v>3.19</v>
      </c>
      <c r="P56">
        <v>4.5994574192026416</v>
      </c>
      <c r="Q56">
        <v>0.22018565400843881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4.562043267052295</v>
      </c>
      <c r="AC56">
        <v>2.9269789932545454</v>
      </c>
      <c r="AD56">
        <v>3.5653134032108209</v>
      </c>
      <c r="AE56">
        <v>4.8751426944619478</v>
      </c>
      <c r="AF56">
        <v>0.7619502723317586</v>
      </c>
      <c r="AG56">
        <v>4.6906089803276361</v>
      </c>
      <c r="AH56">
        <v>13.676376205881349</v>
      </c>
      <c r="AI56">
        <v>1.6023836300964722</v>
      </c>
      <c r="AJ56">
        <v>0</v>
      </c>
      <c r="AK56">
        <v>8.5055731565872925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2.3089766439474837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2.79</v>
      </c>
      <c r="AZ56">
        <v>4.76</v>
      </c>
      <c r="BA56">
        <v>3.43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75.304592648199744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2.0299999999999998</v>
      </c>
      <c r="M57">
        <v>2.4597238127315597</v>
      </c>
      <c r="N57">
        <v>2.86</v>
      </c>
      <c r="O57">
        <v>3.18</v>
      </c>
      <c r="P57">
        <v>4.5999999999999996</v>
      </c>
      <c r="Q57">
        <v>0.22018565400843881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4.562043267052295</v>
      </c>
      <c r="AC57">
        <v>2.9269789932545454</v>
      </c>
      <c r="AD57">
        <v>3.5653134032108209</v>
      </c>
      <c r="AE57">
        <v>4.8751426944619478</v>
      </c>
      <c r="AF57">
        <v>0.7619502723317586</v>
      </c>
      <c r="AG57">
        <v>4.6906089803276361</v>
      </c>
      <c r="AH57">
        <v>13.676376205881349</v>
      </c>
      <c r="AI57">
        <v>1.6023836300964722</v>
      </c>
      <c r="AJ57">
        <v>0</v>
      </c>
      <c r="AK57">
        <v>8.5055731565872925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2.3089766439474837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2.79</v>
      </c>
      <c r="AZ57">
        <v>5.18</v>
      </c>
      <c r="BA57">
        <v>3.43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75.715256713891606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2.0299999999999998</v>
      </c>
      <c r="M58">
        <v>2.4597238127315597</v>
      </c>
      <c r="N58">
        <v>2.86</v>
      </c>
      <c r="O58">
        <v>3.18</v>
      </c>
      <c r="P58">
        <v>4.5999999999999996</v>
      </c>
      <c r="Q58">
        <v>0.22018565400843881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4.562043267052295</v>
      </c>
      <c r="AC58">
        <v>2.9269789932545454</v>
      </c>
      <c r="AD58">
        <v>3.5653134032108209</v>
      </c>
      <c r="AE58">
        <v>4.8751426944619478</v>
      </c>
      <c r="AF58">
        <v>0.7619502723317586</v>
      </c>
      <c r="AG58">
        <v>4.6906089803276361</v>
      </c>
      <c r="AH58">
        <v>13.676376205881349</v>
      </c>
      <c r="AI58">
        <v>1.6023836300964722</v>
      </c>
      <c r="AJ58">
        <v>0</v>
      </c>
      <c r="AK58">
        <v>8.5055731565872925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2.3089766439474837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2.79</v>
      </c>
      <c r="AZ58">
        <v>5.18</v>
      </c>
      <c r="BA58">
        <v>3.43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75.715256713891606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2.0299999999999998</v>
      </c>
      <c r="M59">
        <v>2.4596003898635477</v>
      </c>
      <c r="N59">
        <v>2.86</v>
      </c>
      <c r="O59">
        <v>3.22</v>
      </c>
      <c r="P59">
        <v>4.5994511394821611</v>
      </c>
      <c r="Q59">
        <v>0.22018565400843881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4.562043267052295</v>
      </c>
      <c r="AC59">
        <v>2.9269789932545454</v>
      </c>
      <c r="AD59">
        <v>3.5653134032108209</v>
      </c>
      <c r="AE59">
        <v>4.8751426944619478</v>
      </c>
      <c r="AF59">
        <v>0.7619502723317586</v>
      </c>
      <c r="AG59">
        <v>4.6906089803276361</v>
      </c>
      <c r="AH59">
        <v>13.676376205881349</v>
      </c>
      <c r="AI59">
        <v>0.32028832112451533</v>
      </c>
      <c r="AJ59">
        <v>0</v>
      </c>
      <c r="AK59">
        <v>8.5055731565872925</v>
      </c>
      <c r="AL59">
        <v>0</v>
      </c>
      <c r="AM59">
        <v>0.44811297023532204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2.3089766439474837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2.79</v>
      </c>
      <c r="AZ59">
        <v>5.18</v>
      </c>
      <c r="BA59">
        <v>3.43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74.920602091769112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2.0299999999999998</v>
      </c>
      <c r="M60">
        <v>2.4596003898635477</v>
      </c>
      <c r="N60">
        <v>2.86</v>
      </c>
      <c r="O60">
        <v>3.22</v>
      </c>
      <c r="P60">
        <v>4.5994511394821611</v>
      </c>
      <c r="Q60">
        <v>0.22018565400843881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4.562043267052295</v>
      </c>
      <c r="AC60">
        <v>2.9269789932545454</v>
      </c>
      <c r="AD60">
        <v>3.5653134032108209</v>
      </c>
      <c r="AE60">
        <v>4.8751426944619478</v>
      </c>
      <c r="AF60">
        <v>0.7619502723317586</v>
      </c>
      <c r="AG60">
        <v>4.6906089803276361</v>
      </c>
      <c r="AH60">
        <v>13.676376205881349</v>
      </c>
      <c r="AI60">
        <v>0.32028832112451533</v>
      </c>
      <c r="AJ60">
        <v>0</v>
      </c>
      <c r="AK60">
        <v>8.5055731565872925</v>
      </c>
      <c r="AL60">
        <v>0</v>
      </c>
      <c r="AM60">
        <v>0.44811297023532204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2.3089766439474837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2.79</v>
      </c>
      <c r="AZ60">
        <v>5.18</v>
      </c>
      <c r="BA60">
        <v>3.43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74.920602091769112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2.0299999999999998</v>
      </c>
      <c r="M61">
        <v>2.4596065888373584</v>
      </c>
      <c r="N61">
        <v>2.86</v>
      </c>
      <c r="O61">
        <v>3.22</v>
      </c>
      <c r="P61">
        <v>4.5994511394821611</v>
      </c>
      <c r="Q61">
        <v>0.22018565400843881</v>
      </c>
      <c r="R61">
        <v>0.14000000000000001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4.562043267052295</v>
      </c>
      <c r="AC61">
        <v>2.9269789932545454</v>
      </c>
      <c r="AD61">
        <v>3.5653134032108209</v>
      </c>
      <c r="AE61">
        <v>4.8751426944619478</v>
      </c>
      <c r="AF61">
        <v>0.7619502723317586</v>
      </c>
      <c r="AG61">
        <v>4.6906089803276361</v>
      </c>
      <c r="AH61">
        <v>13.676376205881349</v>
      </c>
      <c r="AI61">
        <v>1.4111526618956587</v>
      </c>
      <c r="AJ61">
        <v>0</v>
      </c>
      <c r="AK61">
        <v>8.5055731565872925</v>
      </c>
      <c r="AL61">
        <v>0</v>
      </c>
      <c r="AM61">
        <v>0.89803284760868973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1.9236992062690135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2.79</v>
      </c>
      <c r="AZ61">
        <v>5.18</v>
      </c>
      <c r="BA61">
        <v>3.43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76.216115071208961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2.0299999999999998</v>
      </c>
      <c r="M62">
        <v>2.4596065888373584</v>
      </c>
      <c r="N62">
        <v>2.86</v>
      </c>
      <c r="O62">
        <v>3.18</v>
      </c>
      <c r="P62">
        <v>4.5994511394821611</v>
      </c>
      <c r="Q62">
        <v>0.22018565400843881</v>
      </c>
      <c r="R62">
        <v>0.14000000000000001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4.562043267052295</v>
      </c>
      <c r="AC62">
        <v>2.9269789932545454</v>
      </c>
      <c r="AD62">
        <v>3.5653134032108209</v>
      </c>
      <c r="AE62">
        <v>4.8751426944619478</v>
      </c>
      <c r="AF62">
        <v>0.7619502723317586</v>
      </c>
      <c r="AG62">
        <v>4.6906089803276361</v>
      </c>
      <c r="AH62">
        <v>13.676376205881349</v>
      </c>
      <c r="AI62">
        <v>1.4111526618956587</v>
      </c>
      <c r="AJ62">
        <v>0</v>
      </c>
      <c r="AK62">
        <v>8.5055731565872925</v>
      </c>
      <c r="AL62">
        <v>0</v>
      </c>
      <c r="AM62">
        <v>0.89803284760868973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1.9236992062690135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2.79</v>
      </c>
      <c r="AZ62">
        <v>5.18</v>
      </c>
      <c r="BA62">
        <v>3.43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76.176115071208969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2.0299999999999998</v>
      </c>
      <c r="M63">
        <v>2.2097236118059032</v>
      </c>
      <c r="N63">
        <v>2.86</v>
      </c>
      <c r="O63">
        <v>3.18</v>
      </c>
      <c r="P63">
        <v>4.3100000000000005</v>
      </c>
      <c r="Q63">
        <v>0.22018565400843881</v>
      </c>
      <c r="R63">
        <v>0.13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4.562043267052295</v>
      </c>
      <c r="AC63">
        <v>2.9269789932545454</v>
      </c>
      <c r="AD63">
        <v>3.5653134032108209</v>
      </c>
      <c r="AE63">
        <v>4.8751426944619478</v>
      </c>
      <c r="AF63">
        <v>0.7619502723317586</v>
      </c>
      <c r="AG63">
        <v>4.6906089803276361</v>
      </c>
      <c r="AH63">
        <v>13.676376205881349</v>
      </c>
      <c r="AI63">
        <v>1.4111526618956587</v>
      </c>
      <c r="AJ63">
        <v>0</v>
      </c>
      <c r="AK63">
        <v>8.5055731565872925</v>
      </c>
      <c r="AL63">
        <v>0</v>
      </c>
      <c r="AM63">
        <v>0.96217805100931042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1.9236992062690135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2.79</v>
      </c>
      <c r="AZ63">
        <v>5.18</v>
      </c>
      <c r="BA63">
        <v>3.43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75.690926158095991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2.0299999999999998</v>
      </c>
      <c r="M64">
        <v>2.4597238127315597</v>
      </c>
      <c r="N64">
        <v>2.86</v>
      </c>
      <c r="O64">
        <v>3.18</v>
      </c>
      <c r="P64">
        <v>4.5999999999999996</v>
      </c>
      <c r="Q64">
        <v>0.22018565400843881</v>
      </c>
      <c r="R64">
        <v>0.13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4.562043267052295</v>
      </c>
      <c r="AC64">
        <v>2.9269789932545454</v>
      </c>
      <c r="AD64">
        <v>3.5653134032108209</v>
      </c>
      <c r="AE64">
        <v>4.8751426944619478</v>
      </c>
      <c r="AF64">
        <v>0.7619502723317586</v>
      </c>
      <c r="AG64">
        <v>4.6906089803276361</v>
      </c>
      <c r="AH64">
        <v>13.676376205881349</v>
      </c>
      <c r="AI64">
        <v>1.4111526618956587</v>
      </c>
      <c r="AJ64">
        <v>0</v>
      </c>
      <c r="AK64">
        <v>8.5055731565872925</v>
      </c>
      <c r="AL64">
        <v>0</v>
      </c>
      <c r="AM64">
        <v>1.0136749044436117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1.9236992062690135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2.79</v>
      </c>
      <c r="AZ64">
        <v>5.18</v>
      </c>
      <c r="BA64">
        <v>3.43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76.282423212455924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2.0299999999999998</v>
      </c>
      <c r="M65">
        <v>2.4597238127315597</v>
      </c>
      <c r="N65">
        <v>2.86</v>
      </c>
      <c r="O65">
        <v>3.18</v>
      </c>
      <c r="P65">
        <v>4.5999999999999996</v>
      </c>
      <c r="Q65">
        <v>0.22018565400843881</v>
      </c>
      <c r="R65">
        <v>0.13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4.562043267052295</v>
      </c>
      <c r="AC65">
        <v>1.9503775724035277</v>
      </c>
      <c r="AD65">
        <v>3.5653134032108209</v>
      </c>
      <c r="AE65">
        <v>4.8751426944619478</v>
      </c>
      <c r="AF65">
        <v>0.7619502723317586</v>
      </c>
      <c r="AG65">
        <v>4.6906089803276361</v>
      </c>
      <c r="AH65">
        <v>13.676376205881349</v>
      </c>
      <c r="AI65">
        <v>1.4111526618956587</v>
      </c>
      <c r="AJ65">
        <v>0</v>
      </c>
      <c r="AK65">
        <v>8.5055731565872925</v>
      </c>
      <c r="AL65">
        <v>0</v>
      </c>
      <c r="AM65">
        <v>1.0136749044436117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2.3089766439474837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2.79</v>
      </c>
      <c r="AZ65">
        <v>5.18</v>
      </c>
      <c r="BA65">
        <v>3.43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75.691099229283381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2.0299999999999998</v>
      </c>
      <c r="M66">
        <v>2.4597238127315597</v>
      </c>
      <c r="N66">
        <v>2.86</v>
      </c>
      <c r="O66">
        <v>3.18</v>
      </c>
      <c r="P66">
        <v>4.5999999999999996</v>
      </c>
      <c r="Q66">
        <v>0.22018565400843881</v>
      </c>
      <c r="R66">
        <v>0.13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4.562043267052295</v>
      </c>
      <c r="AC66">
        <v>1.9503775724035277</v>
      </c>
      <c r="AD66">
        <v>3.5653134032108209</v>
      </c>
      <c r="AE66">
        <v>4.8751426944619478</v>
      </c>
      <c r="AF66">
        <v>0.7619502723317586</v>
      </c>
      <c r="AG66">
        <v>4.6906089803276361</v>
      </c>
      <c r="AH66">
        <v>13.676376205881349</v>
      </c>
      <c r="AI66">
        <v>1.4111526618956587</v>
      </c>
      <c r="AJ66">
        <v>0</v>
      </c>
      <c r="AK66">
        <v>8.5055731565872925</v>
      </c>
      <c r="AL66">
        <v>0</v>
      </c>
      <c r="AM66">
        <v>1.0136749044436117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2.3089766439474837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2.79</v>
      </c>
      <c r="AZ66">
        <v>5.18</v>
      </c>
      <c r="BA66">
        <v>3.43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75.691099229283381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2.0299999999999998</v>
      </c>
      <c r="M67">
        <v>2.4597238127315597</v>
      </c>
      <c r="N67">
        <v>2.859757483252777</v>
      </c>
      <c r="O67">
        <v>3.1799999999999997</v>
      </c>
      <c r="P67">
        <v>4.5999999999999996</v>
      </c>
      <c r="Q67">
        <v>0.22018565400843881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3.2330446682471443</v>
      </c>
      <c r="AC67">
        <v>1.9503775724035277</v>
      </c>
      <c r="AD67">
        <v>3.5653134032108209</v>
      </c>
      <c r="AE67">
        <v>4.8751426944619478</v>
      </c>
      <c r="AF67">
        <v>0.7619502723317586</v>
      </c>
      <c r="AG67">
        <v>4.6906089803276361</v>
      </c>
      <c r="AH67">
        <v>13.676376205881349</v>
      </c>
      <c r="AI67">
        <v>1.4111526618956587</v>
      </c>
      <c r="AJ67">
        <v>0</v>
      </c>
      <c r="AK67">
        <v>8.5055731565872925</v>
      </c>
      <c r="AL67">
        <v>0</v>
      </c>
      <c r="AM67">
        <v>1.0136749044436117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2.5661269337468351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2.79</v>
      </c>
      <c r="AZ67">
        <v>5.18</v>
      </c>
      <c r="BA67">
        <v>3.43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74.489008403530377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2.0299999999999998</v>
      </c>
      <c r="M68">
        <v>2.4597238127315597</v>
      </c>
      <c r="N68">
        <v>2.859757483252777</v>
      </c>
      <c r="O68">
        <v>3.1799999999999997</v>
      </c>
      <c r="P68">
        <v>4.5999999999999996</v>
      </c>
      <c r="Q68">
        <v>0.22018565400843881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3.2330446682471443</v>
      </c>
      <c r="AC68">
        <v>1.9503775724035277</v>
      </c>
      <c r="AD68">
        <v>3.5653134032108209</v>
      </c>
      <c r="AE68">
        <v>4.8751426944619478</v>
      </c>
      <c r="AF68">
        <v>0.7619502723317586</v>
      </c>
      <c r="AG68">
        <v>4.6906089803276361</v>
      </c>
      <c r="AH68">
        <v>13.676376205881349</v>
      </c>
      <c r="AI68">
        <v>1.4111526618956587</v>
      </c>
      <c r="AJ68">
        <v>0</v>
      </c>
      <c r="AK68">
        <v>8.5055731565872925</v>
      </c>
      <c r="AL68">
        <v>0</v>
      </c>
      <c r="AM68">
        <v>1.0136749044436117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2.5661269337468351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2.79</v>
      </c>
      <c r="AZ68">
        <v>5.18</v>
      </c>
      <c r="BA68">
        <v>3.43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74.489008403530377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2.0299999999999998</v>
      </c>
      <c r="M69">
        <v>2.4597238127315597</v>
      </c>
      <c r="N69">
        <v>2.859757483252777</v>
      </c>
      <c r="O69">
        <v>3.1799999999999997</v>
      </c>
      <c r="P69">
        <v>4.5999999999999996</v>
      </c>
      <c r="Q69">
        <v>0.22018565400843881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3.2330446682471443</v>
      </c>
      <c r="AC69">
        <v>1.9503775724035277</v>
      </c>
      <c r="AD69">
        <v>3.5653134032108209</v>
      </c>
      <c r="AE69">
        <v>4.8751426944619478</v>
      </c>
      <c r="AF69">
        <v>0.7619502723317586</v>
      </c>
      <c r="AG69">
        <v>4.6906089803276361</v>
      </c>
      <c r="AH69">
        <v>13.676376205881349</v>
      </c>
      <c r="AI69">
        <v>1.6023836300964722</v>
      </c>
      <c r="AJ69">
        <v>0</v>
      </c>
      <c r="AK69">
        <v>8.5055731565872925</v>
      </c>
      <c r="AL69">
        <v>0</v>
      </c>
      <c r="AM69">
        <v>1.0136749044436117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2.5661269337468351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2.79</v>
      </c>
      <c r="AZ69">
        <v>5.18</v>
      </c>
      <c r="BA69">
        <v>3.43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74.68023937173119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2.0299999999999998</v>
      </c>
      <c r="M70">
        <v>2.4597238127315597</v>
      </c>
      <c r="N70">
        <v>2.859757483252777</v>
      </c>
      <c r="O70">
        <v>3.1799999999999997</v>
      </c>
      <c r="P70">
        <v>4.5999999999999996</v>
      </c>
      <c r="Q70">
        <v>0.22018565400843881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3.2330446682471443</v>
      </c>
      <c r="AC70">
        <v>1.9503775724035277</v>
      </c>
      <c r="AD70">
        <v>3.5653134032108209</v>
      </c>
      <c r="AE70">
        <v>4.8751426944619478</v>
      </c>
      <c r="AF70">
        <v>0.7619502723317586</v>
      </c>
      <c r="AG70">
        <v>4.6906089803276361</v>
      </c>
      <c r="AH70">
        <v>13.676376205881349</v>
      </c>
      <c r="AI70">
        <v>1.6023836300964722</v>
      </c>
      <c r="AJ70">
        <v>0</v>
      </c>
      <c r="AK70">
        <v>8.5055731565872925</v>
      </c>
      <c r="AL70">
        <v>0</v>
      </c>
      <c r="AM70">
        <v>1.0136749044436117</v>
      </c>
      <c r="AN70">
        <v>0</v>
      </c>
      <c r="AO70">
        <v>0</v>
      </c>
      <c r="AP70">
        <v>0</v>
      </c>
      <c r="AQ70">
        <v>2.0060832631820618</v>
      </c>
      <c r="AR70">
        <v>0</v>
      </c>
      <c r="AS70">
        <v>2.5661269337468351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2.79</v>
      </c>
      <c r="AZ70">
        <v>5.18</v>
      </c>
      <c r="BA70">
        <v>3.43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76.686322634913253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2.0299999999999998</v>
      </c>
      <c r="M71">
        <v>2.4597238127315597</v>
      </c>
      <c r="N71">
        <v>2.859757483252777</v>
      </c>
      <c r="O71">
        <v>3.1799999999999997</v>
      </c>
      <c r="P71">
        <v>4.5999999999999996</v>
      </c>
      <c r="Q71">
        <v>0.22018565400843881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3.2330446682471443</v>
      </c>
      <c r="AC71">
        <v>1.9503775724035277</v>
      </c>
      <c r="AD71">
        <v>3.5653134032108209</v>
      </c>
      <c r="AE71">
        <v>4.8751426944619478</v>
      </c>
      <c r="AF71">
        <v>0.7619502723317586</v>
      </c>
      <c r="AG71">
        <v>4.6906089803276361</v>
      </c>
      <c r="AH71">
        <v>13.676376205881349</v>
      </c>
      <c r="AI71">
        <v>1.9236139756948833</v>
      </c>
      <c r="AJ71">
        <v>0</v>
      </c>
      <c r="AK71">
        <v>8.5055731565872925</v>
      </c>
      <c r="AL71">
        <v>0</v>
      </c>
      <c r="AM71">
        <v>1.0136749044436117</v>
      </c>
      <c r="AN71">
        <v>0</v>
      </c>
      <c r="AO71">
        <v>0</v>
      </c>
      <c r="AP71">
        <v>0</v>
      </c>
      <c r="AQ71">
        <v>2.0060832631820618</v>
      </c>
      <c r="AR71">
        <v>0</v>
      </c>
      <c r="AS71">
        <v>2.6933580875848411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2.79</v>
      </c>
      <c r="AZ71">
        <v>5.18</v>
      </c>
      <c r="BA71">
        <v>3.43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77.134784134349658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2.0299999999999998</v>
      </c>
      <c r="M72">
        <v>2.4597238127315597</v>
      </c>
      <c r="N72">
        <v>2.859757483252777</v>
      </c>
      <c r="O72">
        <v>3.1799999999999997</v>
      </c>
      <c r="P72">
        <v>4.5999999999999996</v>
      </c>
      <c r="Q72">
        <v>0.22018565400843881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3.2330446682471443</v>
      </c>
      <c r="AC72">
        <v>1.9503775724035277</v>
      </c>
      <c r="AD72">
        <v>3.5653134032108209</v>
      </c>
      <c r="AE72">
        <v>4.8751426944619478</v>
      </c>
      <c r="AF72">
        <v>0.7619502723317586</v>
      </c>
      <c r="AG72">
        <v>4.6906089803276361</v>
      </c>
      <c r="AH72">
        <v>13.676376205881349</v>
      </c>
      <c r="AI72">
        <v>1.9236139756948833</v>
      </c>
      <c r="AJ72">
        <v>0</v>
      </c>
      <c r="AK72">
        <v>8.5055731565872925</v>
      </c>
      <c r="AL72">
        <v>0</v>
      </c>
      <c r="AM72">
        <v>1.0136749044436117</v>
      </c>
      <c r="AN72">
        <v>0</v>
      </c>
      <c r="AO72">
        <v>0</v>
      </c>
      <c r="AP72">
        <v>0</v>
      </c>
      <c r="AQ72">
        <v>2.0060832631820618</v>
      </c>
      <c r="AR72">
        <v>0</v>
      </c>
      <c r="AS72">
        <v>2.6933580875848411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2.79</v>
      </c>
      <c r="AZ72">
        <v>5.18</v>
      </c>
      <c r="BA72">
        <v>3.43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77.134784134349658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2.0299999999999998</v>
      </c>
      <c r="M73">
        <v>2.4597238127315597</v>
      </c>
      <c r="N73">
        <v>2.859757483252777</v>
      </c>
      <c r="O73">
        <v>3.1799999999999997</v>
      </c>
      <c r="P73">
        <v>4.5999999999999996</v>
      </c>
      <c r="Q73">
        <v>0.22018565400843881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3.2330446682471443</v>
      </c>
      <c r="AC73">
        <v>1.9503775724035277</v>
      </c>
      <c r="AD73">
        <v>3.5653134032108209</v>
      </c>
      <c r="AE73">
        <v>4.8751426944619478</v>
      </c>
      <c r="AF73">
        <v>0.7619502723317586</v>
      </c>
      <c r="AG73">
        <v>4.6906089803276361</v>
      </c>
      <c r="AH73">
        <v>13.676376205881349</v>
      </c>
      <c r="AI73">
        <v>1.9236139756948833</v>
      </c>
      <c r="AJ73">
        <v>0</v>
      </c>
      <c r="AK73">
        <v>8.5055731565872925</v>
      </c>
      <c r="AL73">
        <v>0</v>
      </c>
      <c r="AM73">
        <v>1.0136749044436117</v>
      </c>
      <c r="AN73">
        <v>0</v>
      </c>
      <c r="AO73">
        <v>0</v>
      </c>
      <c r="AP73">
        <v>0</v>
      </c>
      <c r="AQ73">
        <v>2.0060832631820618</v>
      </c>
      <c r="AR73">
        <v>0</v>
      </c>
      <c r="AS73">
        <v>2.6933580875848411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5.18</v>
      </c>
      <c r="BA73">
        <v>3.43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77.134784134349658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2.0299999999999998</v>
      </c>
      <c r="M74">
        <v>2.4597238127315597</v>
      </c>
      <c r="N74">
        <v>2.859757483252777</v>
      </c>
      <c r="O74">
        <v>3.1799999999999997</v>
      </c>
      <c r="P74">
        <v>4.5999999999999996</v>
      </c>
      <c r="Q74">
        <v>0.22018565400843881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3.2330446682471443</v>
      </c>
      <c r="AC74">
        <v>1.9503775724035277</v>
      </c>
      <c r="AD74">
        <v>3.5653134032108209</v>
      </c>
      <c r="AE74">
        <v>4.8751426944619478</v>
      </c>
      <c r="AF74">
        <v>0.7619502723317586</v>
      </c>
      <c r="AG74">
        <v>4.6906089803276361</v>
      </c>
      <c r="AH74">
        <v>13.676376205881349</v>
      </c>
      <c r="AI74">
        <v>1.9236139756948833</v>
      </c>
      <c r="AJ74">
        <v>0</v>
      </c>
      <c r="AK74">
        <v>8.5055731565872925</v>
      </c>
      <c r="AL74">
        <v>0</v>
      </c>
      <c r="AM74">
        <v>1.0136749044436117</v>
      </c>
      <c r="AN74">
        <v>0</v>
      </c>
      <c r="AO74">
        <v>0</v>
      </c>
      <c r="AP74">
        <v>0</v>
      </c>
      <c r="AQ74">
        <v>2.0060832631820618</v>
      </c>
      <c r="AR74">
        <v>0</v>
      </c>
      <c r="AS74">
        <v>2.6933580875848411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5.18</v>
      </c>
      <c r="BA74">
        <v>3.43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77.134784134349658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2.0299999999999998</v>
      </c>
      <c r="M75">
        <v>2.4597238127315597</v>
      </c>
      <c r="N75">
        <v>2.859757483252777</v>
      </c>
      <c r="O75">
        <v>3.1799999999999997</v>
      </c>
      <c r="P75">
        <v>4.5999999999999996</v>
      </c>
      <c r="Q75">
        <v>0.22018565400843881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3.2330446682471443</v>
      </c>
      <c r="AC75">
        <v>1.5397717676869958</v>
      </c>
      <c r="AD75">
        <v>3.5653134032108209</v>
      </c>
      <c r="AE75">
        <v>4.8751426944619478</v>
      </c>
      <c r="AF75">
        <v>0.7619502723317586</v>
      </c>
      <c r="AG75">
        <v>4.6906089803276361</v>
      </c>
      <c r="AH75">
        <v>13.676376205881349</v>
      </c>
      <c r="AI75">
        <v>2.0526713286185849</v>
      </c>
      <c r="AJ75">
        <v>0</v>
      </c>
      <c r="AK75">
        <v>8.5055731565872925</v>
      </c>
      <c r="AL75">
        <v>0</v>
      </c>
      <c r="AM75">
        <v>1.5205123566654171</v>
      </c>
      <c r="AN75">
        <v>0</v>
      </c>
      <c r="AO75">
        <v>0</v>
      </c>
      <c r="AP75">
        <v>0</v>
      </c>
      <c r="AQ75">
        <v>4.0133845489890065</v>
      </c>
      <c r="AR75">
        <v>0</v>
      </c>
      <c r="AS75">
        <v>2.3089766439474837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5.18</v>
      </c>
      <c r="BA75">
        <v>3.43</v>
      </c>
      <c r="BB75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78.982992976948211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2.0299999999999998</v>
      </c>
      <c r="M76">
        <v>2.4597238127315597</v>
      </c>
      <c r="N76">
        <v>2.859757483252777</v>
      </c>
      <c r="O76">
        <v>3.1799999999999997</v>
      </c>
      <c r="P76">
        <v>4.5999999999999996</v>
      </c>
      <c r="Q76">
        <v>0.22018565400843881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3.2330446682471443</v>
      </c>
      <c r="AC76">
        <v>1.5397717676869958</v>
      </c>
      <c r="AD76">
        <v>3.5653134032108209</v>
      </c>
      <c r="AE76">
        <v>4.8751426944619478</v>
      </c>
      <c r="AF76">
        <v>1.5239005446635172</v>
      </c>
      <c r="AG76">
        <v>4.6906089803276361</v>
      </c>
      <c r="AH76">
        <v>13.676376205881349</v>
      </c>
      <c r="AI76">
        <v>5.0030919808597085</v>
      </c>
      <c r="AJ76">
        <v>0</v>
      </c>
      <c r="AK76">
        <v>8.5055731565872925</v>
      </c>
      <c r="AL76">
        <v>0</v>
      </c>
      <c r="AM76">
        <v>1.5205123566654171</v>
      </c>
      <c r="AN76">
        <v>0</v>
      </c>
      <c r="AO76">
        <v>0</v>
      </c>
      <c r="AP76">
        <v>0</v>
      </c>
      <c r="AQ76">
        <v>6.0194678121710687</v>
      </c>
      <c r="AR76">
        <v>0</v>
      </c>
      <c r="AS76">
        <v>2.3089766439474837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5.18</v>
      </c>
      <c r="BA76">
        <v>3.43</v>
      </c>
      <c r="BB76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84.701447164703168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2.0299999999999998</v>
      </c>
      <c r="M77">
        <v>2.4597238127315597</v>
      </c>
      <c r="N77">
        <v>2.859757483252777</v>
      </c>
      <c r="O77">
        <v>3.1799999999999997</v>
      </c>
      <c r="P77">
        <v>4.5999999999999996</v>
      </c>
      <c r="Q77">
        <v>0.22018565400843881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3.2330446682471443</v>
      </c>
      <c r="AC77">
        <v>1.5397717676869958</v>
      </c>
      <c r="AD77">
        <v>3.5653134032108209</v>
      </c>
      <c r="AE77">
        <v>4.8751426944619478</v>
      </c>
      <c r="AF77">
        <v>2.2858508169952758</v>
      </c>
      <c r="AG77">
        <v>4.6906089803276361</v>
      </c>
      <c r="AH77">
        <v>13.676376205881349</v>
      </c>
      <c r="AI77">
        <v>5.0030919808597085</v>
      </c>
      <c r="AJ77">
        <v>0</v>
      </c>
      <c r="AK77">
        <v>8.5055731565872925</v>
      </c>
      <c r="AL77">
        <v>0</v>
      </c>
      <c r="AM77">
        <v>1.5205123566654171</v>
      </c>
      <c r="AN77">
        <v>0</v>
      </c>
      <c r="AO77">
        <v>0</v>
      </c>
      <c r="AP77">
        <v>0</v>
      </c>
      <c r="AQ77">
        <v>6.0194678121710687</v>
      </c>
      <c r="AR77">
        <v>0</v>
      </c>
      <c r="AS77">
        <v>2.3089766439474837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2.79</v>
      </c>
      <c r="AZ77">
        <v>5.18</v>
      </c>
      <c r="BA77">
        <v>3.43</v>
      </c>
      <c r="BB77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85.463397437034942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2.4597238127315597</v>
      </c>
      <c r="N78">
        <v>2.859757483252777</v>
      </c>
      <c r="O78">
        <v>3.1799999999999997</v>
      </c>
      <c r="P78">
        <v>4.5999999999999996</v>
      </c>
      <c r="Q78">
        <v>0.22018565400843881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4.7100647456051119</v>
      </c>
      <c r="AC78">
        <v>3.0786017789411546</v>
      </c>
      <c r="AD78">
        <v>3.6554937882179424</v>
      </c>
      <c r="AE78">
        <v>4.9415538861938737</v>
      </c>
      <c r="AF78">
        <v>3.0478010893270344</v>
      </c>
      <c r="AG78">
        <v>4.6906089803276361</v>
      </c>
      <c r="AH78">
        <v>13.80393227796832</v>
      </c>
      <c r="AI78">
        <v>5.0030919808597085</v>
      </c>
      <c r="AJ78">
        <v>0</v>
      </c>
      <c r="AK78">
        <v>8.5055731565872925</v>
      </c>
      <c r="AL78">
        <v>0</v>
      </c>
      <c r="AM78">
        <v>1.5205123566654171</v>
      </c>
      <c r="AN78">
        <v>0</v>
      </c>
      <c r="AO78">
        <v>0</v>
      </c>
      <c r="AP78">
        <v>0</v>
      </c>
      <c r="AQ78">
        <v>8.0596557088498511</v>
      </c>
      <c r="AR78">
        <v>0</v>
      </c>
      <c r="AS78">
        <v>2.3089766439474837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5.18</v>
      </c>
      <c r="BA78">
        <v>3.51</v>
      </c>
      <c r="BB78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91.015533343483611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2.4597238127315597</v>
      </c>
      <c r="N79">
        <v>2.859757483252777</v>
      </c>
      <c r="O79">
        <v>3.1799999999999997</v>
      </c>
      <c r="P79">
        <v>4.5999999999999996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4.7100647456051119</v>
      </c>
      <c r="AC79">
        <v>3.0786017789411546</v>
      </c>
      <c r="AD79">
        <v>3.6554937882179424</v>
      </c>
      <c r="AE79">
        <v>4.9415538861938737</v>
      </c>
      <c r="AF79">
        <v>3.0478010893270344</v>
      </c>
      <c r="AG79">
        <v>4.6906089803276361</v>
      </c>
      <c r="AH79">
        <v>13.80393227796832</v>
      </c>
      <c r="AI79">
        <v>4.8740346279360072</v>
      </c>
      <c r="AJ79">
        <v>0</v>
      </c>
      <c r="AK79">
        <v>8.5055731565872925</v>
      </c>
      <c r="AL79">
        <v>0</v>
      </c>
      <c r="AM79">
        <v>1.5205123566654171</v>
      </c>
      <c r="AN79">
        <v>0</v>
      </c>
      <c r="AO79">
        <v>0</v>
      </c>
      <c r="AP79">
        <v>0</v>
      </c>
      <c r="AQ79">
        <v>8.3641613650705651</v>
      </c>
      <c r="AR79">
        <v>0</v>
      </c>
      <c r="AS79">
        <v>2.5661269337468351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5.18</v>
      </c>
      <c r="BA79">
        <v>3.51</v>
      </c>
      <c r="BB79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91.227946282571537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2.4597238127315597</v>
      </c>
      <c r="N80">
        <v>2.859757483252777</v>
      </c>
      <c r="O80">
        <v>3.1799999999999997</v>
      </c>
      <c r="P80">
        <v>4.5999999999999996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4.7100647456051119</v>
      </c>
      <c r="AC80">
        <v>3.0786017789411546</v>
      </c>
      <c r="AD80">
        <v>3.6554937882179424</v>
      </c>
      <c r="AE80">
        <v>4.9415538861938737</v>
      </c>
      <c r="AF80">
        <v>3.0478010893270344</v>
      </c>
      <c r="AG80">
        <v>4.6906089803276361</v>
      </c>
      <c r="AH80">
        <v>13.80393227796832</v>
      </c>
      <c r="AI80">
        <v>4.8740346279360072</v>
      </c>
      <c r="AJ80">
        <v>0</v>
      </c>
      <c r="AK80">
        <v>8.5055731565872925</v>
      </c>
      <c r="AL80">
        <v>0</v>
      </c>
      <c r="AM80">
        <v>1.5205123566654171</v>
      </c>
      <c r="AN80">
        <v>0</v>
      </c>
      <c r="AO80">
        <v>0</v>
      </c>
      <c r="AP80">
        <v>0</v>
      </c>
      <c r="AQ80">
        <v>8.3641613650705651</v>
      </c>
      <c r="AR80">
        <v>0</v>
      </c>
      <c r="AS80">
        <v>2.5661269337468351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5.18</v>
      </c>
      <c r="BA80">
        <v>3.51</v>
      </c>
      <c r="BB80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91.227946282571537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2.4597238127315597</v>
      </c>
      <c r="N81">
        <v>2.859757483252777</v>
      </c>
      <c r="O81">
        <v>3.1799999999999997</v>
      </c>
      <c r="P81">
        <v>4.5999999999999996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4.7100647456051119</v>
      </c>
      <c r="AC81">
        <v>3.0786017789411546</v>
      </c>
      <c r="AD81">
        <v>3.6554937882179424</v>
      </c>
      <c r="AE81">
        <v>4.9415538861938737</v>
      </c>
      <c r="AF81">
        <v>3.0478010893270344</v>
      </c>
      <c r="AG81">
        <v>4.6906089803276361</v>
      </c>
      <c r="AH81">
        <v>13.80393227796832</v>
      </c>
      <c r="AI81">
        <v>4.8740346279360072</v>
      </c>
      <c r="AJ81">
        <v>0</v>
      </c>
      <c r="AK81">
        <v>8.5055731565872925</v>
      </c>
      <c r="AL81">
        <v>0</v>
      </c>
      <c r="AM81">
        <v>1.5205123566654171</v>
      </c>
      <c r="AN81">
        <v>0</v>
      </c>
      <c r="AO81">
        <v>0</v>
      </c>
      <c r="AP81">
        <v>0</v>
      </c>
      <c r="AQ81">
        <v>8.3641613650705651</v>
      </c>
      <c r="AR81">
        <v>0</v>
      </c>
      <c r="AS81">
        <v>2.5661269337468351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5.18</v>
      </c>
      <c r="BA81">
        <v>3.51</v>
      </c>
      <c r="BB81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91.227946282571537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2.4597238127315597</v>
      </c>
      <c r="N82">
        <v>2.859757483252777</v>
      </c>
      <c r="O82">
        <v>3.1799999999999997</v>
      </c>
      <c r="P82">
        <v>4.5999999999999996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4.7100647456051119</v>
      </c>
      <c r="AC82">
        <v>3.0786017789411546</v>
      </c>
      <c r="AD82">
        <v>3.6554937882179424</v>
      </c>
      <c r="AE82">
        <v>4.9415538861938737</v>
      </c>
      <c r="AF82">
        <v>3.0478010893270344</v>
      </c>
      <c r="AG82">
        <v>4.6906089803276361</v>
      </c>
      <c r="AH82">
        <v>13.80393227796832</v>
      </c>
      <c r="AI82">
        <v>0.64151866672292623</v>
      </c>
      <c r="AJ82">
        <v>0</v>
      </c>
      <c r="AK82">
        <v>8.5055731565872925</v>
      </c>
      <c r="AL82">
        <v>0</v>
      </c>
      <c r="AM82">
        <v>1.5205123566654171</v>
      </c>
      <c r="AN82">
        <v>0</v>
      </c>
      <c r="AO82">
        <v>0</v>
      </c>
      <c r="AP82">
        <v>0</v>
      </c>
      <c r="AQ82">
        <v>8.3641613650705651</v>
      </c>
      <c r="AR82">
        <v>0</v>
      </c>
      <c r="AS82">
        <v>2.5661269337468351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5.18</v>
      </c>
      <c r="BA82">
        <v>3.51</v>
      </c>
      <c r="BB8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86.995430321358441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2.4597238127315597</v>
      </c>
      <c r="N83">
        <v>2.859757483252777</v>
      </c>
      <c r="O83">
        <v>3.1799999999999997</v>
      </c>
      <c r="P83">
        <v>4.5999999999999996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4.7100647456051119</v>
      </c>
      <c r="AC83">
        <v>3.0786017789411546</v>
      </c>
      <c r="AD83">
        <v>3.6554937882179424</v>
      </c>
      <c r="AE83">
        <v>4.9415538861938737</v>
      </c>
      <c r="AF83">
        <v>3.0478010893270344</v>
      </c>
      <c r="AG83">
        <v>4.6906089803276361</v>
      </c>
      <c r="AH83">
        <v>13.80393227796832</v>
      </c>
      <c r="AI83">
        <v>0.64151866672292623</v>
      </c>
      <c r="AJ83">
        <v>0</v>
      </c>
      <c r="AK83">
        <v>8.5055731565872925</v>
      </c>
      <c r="AL83">
        <v>0</v>
      </c>
      <c r="AM83">
        <v>1.5205123566654171</v>
      </c>
      <c r="AN83">
        <v>0</v>
      </c>
      <c r="AO83">
        <v>0</v>
      </c>
      <c r="AP83">
        <v>0</v>
      </c>
      <c r="AQ83">
        <v>8.3641613650705651</v>
      </c>
      <c r="AR83">
        <v>0</v>
      </c>
      <c r="AS83">
        <v>2.5661269337468351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5.18</v>
      </c>
      <c r="BA83">
        <v>3.51</v>
      </c>
      <c r="BB83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86.995430321358441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2.4597238127315597</v>
      </c>
      <c r="N84">
        <v>2.859757483252777</v>
      </c>
      <c r="O84">
        <v>3.1799999999999997</v>
      </c>
      <c r="P84">
        <v>4.5999999999999996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4.7100647456051119</v>
      </c>
      <c r="AC84">
        <v>3.0786017789411546</v>
      </c>
      <c r="AD84">
        <v>3.6554937882179424</v>
      </c>
      <c r="AE84">
        <v>4.9415538861938737</v>
      </c>
      <c r="AF84">
        <v>3.0478010893270344</v>
      </c>
      <c r="AG84">
        <v>4.6906089803276361</v>
      </c>
      <c r="AH84">
        <v>13.80393227796832</v>
      </c>
      <c r="AI84">
        <v>0.64151866672292623</v>
      </c>
      <c r="AJ84">
        <v>0</v>
      </c>
      <c r="AK84">
        <v>8.5055731565872925</v>
      </c>
      <c r="AL84">
        <v>0</v>
      </c>
      <c r="AM84">
        <v>1.5205123566654171</v>
      </c>
      <c r="AN84">
        <v>0</v>
      </c>
      <c r="AO84">
        <v>0</v>
      </c>
      <c r="AP84">
        <v>0</v>
      </c>
      <c r="AQ84">
        <v>8.3641613650705651</v>
      </c>
      <c r="AR84">
        <v>0</v>
      </c>
      <c r="AS84">
        <v>2.5661269337468351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5.18</v>
      </c>
      <c r="BA84">
        <v>3.51</v>
      </c>
      <c r="BB84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86.995430321358441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2.4597238127315597</v>
      </c>
      <c r="N85">
        <v>2.859757483252777</v>
      </c>
      <c r="O85">
        <v>3.1799999999999997</v>
      </c>
      <c r="P85">
        <v>4.5999999999999996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4.7100647456051119</v>
      </c>
      <c r="AC85">
        <v>3.0786017789411546</v>
      </c>
      <c r="AD85">
        <v>3.6554937882179424</v>
      </c>
      <c r="AE85">
        <v>4.9415538861938737</v>
      </c>
      <c r="AF85">
        <v>3.0478010893270344</v>
      </c>
      <c r="AG85">
        <v>4.6906089803276361</v>
      </c>
      <c r="AH85">
        <v>13.80393227796832</v>
      </c>
      <c r="AI85">
        <v>1.6023836300964722</v>
      </c>
      <c r="AJ85">
        <v>0</v>
      </c>
      <c r="AK85">
        <v>8.5055731565872925</v>
      </c>
      <c r="AL85">
        <v>0</v>
      </c>
      <c r="AM85">
        <v>1.5205123566654171</v>
      </c>
      <c r="AN85">
        <v>0</v>
      </c>
      <c r="AO85">
        <v>0</v>
      </c>
      <c r="AP85">
        <v>0</v>
      </c>
      <c r="AQ85">
        <v>8.3641613650705651</v>
      </c>
      <c r="AR85">
        <v>0</v>
      </c>
      <c r="AS85">
        <v>2.8223812295050732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4.1900000000000004</v>
      </c>
      <c r="AZ85">
        <v>5.18</v>
      </c>
      <c r="BA85">
        <v>3.51</v>
      </c>
      <c r="BB85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88.212549580490219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2.4597238127315597</v>
      </c>
      <c r="N86">
        <v>2.859757483252777</v>
      </c>
      <c r="O86">
        <v>3.1799999999999997</v>
      </c>
      <c r="P86">
        <v>4.5999999999999996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4.562043267052295</v>
      </c>
      <c r="AC86">
        <v>2.9269789932545454</v>
      </c>
      <c r="AD86">
        <v>3.5653134032108209</v>
      </c>
      <c r="AE86">
        <v>4.8751426944619478</v>
      </c>
      <c r="AF86">
        <v>2.2858508169952758</v>
      </c>
      <c r="AG86">
        <v>4.6906089803276361</v>
      </c>
      <c r="AH86">
        <v>13.676376205881349</v>
      </c>
      <c r="AI86">
        <v>1.6023836300964722</v>
      </c>
      <c r="AJ86">
        <v>0</v>
      </c>
      <c r="AK86">
        <v>8.5055731565872925</v>
      </c>
      <c r="AL86">
        <v>0</v>
      </c>
      <c r="AM86">
        <v>1.5205123566654171</v>
      </c>
      <c r="AN86">
        <v>0</v>
      </c>
      <c r="AO86">
        <v>0</v>
      </c>
      <c r="AP86">
        <v>0</v>
      </c>
      <c r="AQ86">
        <v>8.3641613650705651</v>
      </c>
      <c r="AR86">
        <v>0</v>
      </c>
      <c r="AS86">
        <v>2.8223812295050732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4.1900000000000004</v>
      </c>
      <c r="AZ86">
        <v>5.18</v>
      </c>
      <c r="BA86">
        <v>3.43</v>
      </c>
      <c r="BB86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86.786807395093021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1.0378438877660928E-4</v>
      </c>
      <c r="M87">
        <v>2.4597238127315597</v>
      </c>
      <c r="N87">
        <v>2.859757483252777</v>
      </c>
      <c r="O87">
        <v>3.1799999999999997</v>
      </c>
      <c r="P87">
        <v>4.5999999999999996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4.562043267052295</v>
      </c>
      <c r="AC87">
        <v>2.9269789932545454</v>
      </c>
      <c r="AD87">
        <v>3.5653134032108209</v>
      </c>
      <c r="AE87">
        <v>4.8751426944619478</v>
      </c>
      <c r="AF87">
        <v>2.2858508169952758</v>
      </c>
      <c r="AG87">
        <v>4.6906089803276361</v>
      </c>
      <c r="AH87">
        <v>13.676376205881349</v>
      </c>
      <c r="AI87">
        <v>1.6023836300964722</v>
      </c>
      <c r="AJ87">
        <v>0</v>
      </c>
      <c r="AK87">
        <v>8.5055731565872925</v>
      </c>
      <c r="AL87">
        <v>0</v>
      </c>
      <c r="AM87">
        <v>1.5205123566654171</v>
      </c>
      <c r="AN87">
        <v>0</v>
      </c>
      <c r="AO87">
        <v>0</v>
      </c>
      <c r="AP87">
        <v>0</v>
      </c>
      <c r="AQ87">
        <v>8.3641613650705651</v>
      </c>
      <c r="AR87">
        <v>0</v>
      </c>
      <c r="AS87">
        <v>2.8223812295050732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4.1900000000000004</v>
      </c>
      <c r="AZ87">
        <v>5.18</v>
      </c>
      <c r="BA87">
        <v>3.43</v>
      </c>
      <c r="BB87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86.786911179481777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1.0378438877660928E-4</v>
      </c>
      <c r="M88">
        <v>2.4597238127315597</v>
      </c>
      <c r="N88">
        <v>2.859757483252777</v>
      </c>
      <c r="O88">
        <v>3.1799999999999997</v>
      </c>
      <c r="P88">
        <v>4.5999999999999996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4.562043267052295</v>
      </c>
      <c r="AC88">
        <v>2.9269789932545454</v>
      </c>
      <c r="AD88">
        <v>3.5653134032108209</v>
      </c>
      <c r="AE88">
        <v>4.8751426944619478</v>
      </c>
      <c r="AF88">
        <v>2.2858508169952758</v>
      </c>
      <c r="AG88">
        <v>4.6906089803276361</v>
      </c>
      <c r="AH88">
        <v>13.676376205881349</v>
      </c>
      <c r="AI88">
        <v>1.6023836300964722</v>
      </c>
      <c r="AJ88">
        <v>0</v>
      </c>
      <c r="AK88">
        <v>8.5055731565872925</v>
      </c>
      <c r="AL88">
        <v>0</v>
      </c>
      <c r="AM88">
        <v>1.5205123566654171</v>
      </c>
      <c r="AN88">
        <v>0</v>
      </c>
      <c r="AO88">
        <v>0</v>
      </c>
      <c r="AP88">
        <v>0</v>
      </c>
      <c r="AQ88">
        <v>8.3641613650705651</v>
      </c>
      <c r="AR88">
        <v>0</v>
      </c>
      <c r="AS88">
        <v>2.8223812295050732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4.1900000000000004</v>
      </c>
      <c r="AZ88">
        <v>5.18</v>
      </c>
      <c r="BA88">
        <v>3.43</v>
      </c>
      <c r="BB88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86.786911179481777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1.0378438877660928E-4</v>
      </c>
      <c r="M89">
        <v>2.4597238127315597</v>
      </c>
      <c r="N89">
        <v>2.859757483252777</v>
      </c>
      <c r="O89">
        <v>3.1799999999999997</v>
      </c>
      <c r="P89">
        <v>4.5999999999999996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4.562043267052295</v>
      </c>
      <c r="AC89">
        <v>2.9269789932545454</v>
      </c>
      <c r="AD89">
        <v>3.5653134032108209</v>
      </c>
      <c r="AE89">
        <v>4.8751426944619478</v>
      </c>
      <c r="AF89">
        <v>2.2858508169952758</v>
      </c>
      <c r="AG89">
        <v>4.6906089803276361</v>
      </c>
      <c r="AH89">
        <v>13.676376205881349</v>
      </c>
      <c r="AI89">
        <v>1.6023836300964722</v>
      </c>
      <c r="AJ89">
        <v>0</v>
      </c>
      <c r="AK89">
        <v>8.5055731565872925</v>
      </c>
      <c r="AL89">
        <v>0</v>
      </c>
      <c r="AM89">
        <v>1.5205123566654171</v>
      </c>
      <c r="AN89">
        <v>0</v>
      </c>
      <c r="AO89">
        <v>0</v>
      </c>
      <c r="AP89">
        <v>0</v>
      </c>
      <c r="AQ89">
        <v>8.3641613650705651</v>
      </c>
      <c r="AR89">
        <v>0</v>
      </c>
      <c r="AS89">
        <v>2.8223812295050732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4.1900000000000004</v>
      </c>
      <c r="AZ89">
        <v>5.18</v>
      </c>
      <c r="BA89">
        <v>3.43</v>
      </c>
      <c r="BB89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86.786911179481777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2.4597238127315597</v>
      </c>
      <c r="N90">
        <v>2.859757483252777</v>
      </c>
      <c r="O90">
        <v>3.1799999999999997</v>
      </c>
      <c r="P90">
        <v>4.5999999999999996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4.7100647456051119</v>
      </c>
      <c r="AC90">
        <v>3.0786017789411546</v>
      </c>
      <c r="AD90">
        <v>3.6554937882179424</v>
      </c>
      <c r="AE90">
        <v>4.9415538861938737</v>
      </c>
      <c r="AF90">
        <v>3.0478010893270344</v>
      </c>
      <c r="AG90">
        <v>4.6906089803276361</v>
      </c>
      <c r="AH90">
        <v>13.80393227796832</v>
      </c>
      <c r="AI90">
        <v>1.6023836300964722</v>
      </c>
      <c r="AJ90">
        <v>0</v>
      </c>
      <c r="AK90">
        <v>8.5055731565872925</v>
      </c>
      <c r="AL90">
        <v>0</v>
      </c>
      <c r="AM90">
        <v>1.5205123566654171</v>
      </c>
      <c r="AN90">
        <v>0</v>
      </c>
      <c r="AO90">
        <v>0</v>
      </c>
      <c r="AP90">
        <v>0</v>
      </c>
      <c r="AQ90">
        <v>8.3641613650705651</v>
      </c>
      <c r="AR90">
        <v>0</v>
      </c>
      <c r="AS90">
        <v>2.8223812295050732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4.1900000000000004</v>
      </c>
      <c r="AZ90">
        <v>5.18</v>
      </c>
      <c r="BA90">
        <v>3.51</v>
      </c>
      <c r="BB90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88.212549580490219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1.6300000000000001</v>
      </c>
      <c r="L91">
        <v>0</v>
      </c>
      <c r="M91">
        <v>2.4597238127315597</v>
      </c>
      <c r="N91">
        <v>2.859757483252777</v>
      </c>
      <c r="O91">
        <v>3.1799999999999997</v>
      </c>
      <c r="P91">
        <v>4.5999999999999996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4.7100647456051119</v>
      </c>
      <c r="AC91">
        <v>3.0786017789411546</v>
      </c>
      <c r="AD91">
        <v>3.6554937882179424</v>
      </c>
      <c r="AE91">
        <v>4.9415538861938737</v>
      </c>
      <c r="AF91">
        <v>3.0478010893270344</v>
      </c>
      <c r="AG91">
        <v>4.6906089803276361</v>
      </c>
      <c r="AH91">
        <v>13.80393227796832</v>
      </c>
      <c r="AI91">
        <v>1.6023836300964722</v>
      </c>
      <c r="AJ91">
        <v>0</v>
      </c>
      <c r="AK91">
        <v>8.5055731565872925</v>
      </c>
      <c r="AL91">
        <v>0</v>
      </c>
      <c r="AM91">
        <v>1.5205123566654171</v>
      </c>
      <c r="AN91">
        <v>0</v>
      </c>
      <c r="AO91">
        <v>0</v>
      </c>
      <c r="AP91">
        <v>0</v>
      </c>
      <c r="AQ91">
        <v>8.3641613650705651</v>
      </c>
      <c r="AR91">
        <v>0</v>
      </c>
      <c r="AS91">
        <v>2.8223812295050732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5.18</v>
      </c>
      <c r="BA91">
        <v>3.51</v>
      </c>
      <c r="BB91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89.842549580490214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2.4597238127315597</v>
      </c>
      <c r="N92">
        <v>2.859757483252777</v>
      </c>
      <c r="O92">
        <v>3.1799999999999997</v>
      </c>
      <c r="P92">
        <v>4.5999999999999996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4.7100647456051119</v>
      </c>
      <c r="AC92">
        <v>3.0786017789411546</v>
      </c>
      <c r="AD92">
        <v>3.6554937882179424</v>
      </c>
      <c r="AE92">
        <v>4.9415538861938737</v>
      </c>
      <c r="AF92">
        <v>3.0478010893270344</v>
      </c>
      <c r="AG92">
        <v>4.6906089803276361</v>
      </c>
      <c r="AH92">
        <v>13.80393227796832</v>
      </c>
      <c r="AI92">
        <v>1.6023836300964722</v>
      </c>
      <c r="AJ92">
        <v>0</v>
      </c>
      <c r="AK92">
        <v>8.5055731565872925</v>
      </c>
      <c r="AL92">
        <v>0</v>
      </c>
      <c r="AM92">
        <v>1.5205123566654171</v>
      </c>
      <c r="AN92">
        <v>0</v>
      </c>
      <c r="AO92">
        <v>0</v>
      </c>
      <c r="AP92">
        <v>0</v>
      </c>
      <c r="AQ92">
        <v>8.3641613650705651</v>
      </c>
      <c r="AR92">
        <v>0</v>
      </c>
      <c r="AS92">
        <v>2.8223812295050732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5.18</v>
      </c>
      <c r="BA92">
        <v>3.51</v>
      </c>
      <c r="BB9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88.212549580490219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2.4597238127315597</v>
      </c>
      <c r="N93">
        <v>2.859757483252777</v>
      </c>
      <c r="O93">
        <v>3.1799999999999997</v>
      </c>
      <c r="P93">
        <v>4.5999999999999996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4.7100647456051119</v>
      </c>
      <c r="AC93">
        <v>3.0786017789411546</v>
      </c>
      <c r="AD93">
        <v>3.6554937882179424</v>
      </c>
      <c r="AE93">
        <v>4.9415538861938737</v>
      </c>
      <c r="AF93">
        <v>3.0478010893270344</v>
      </c>
      <c r="AG93">
        <v>4.6906089803276361</v>
      </c>
      <c r="AH93">
        <v>13.80393227796832</v>
      </c>
      <c r="AI93">
        <v>1.6023836300964722</v>
      </c>
      <c r="AJ93">
        <v>0</v>
      </c>
      <c r="AK93">
        <v>8.5055731565872925</v>
      </c>
      <c r="AL93">
        <v>0</v>
      </c>
      <c r="AM93">
        <v>1.5205123566654171</v>
      </c>
      <c r="AN93">
        <v>0</v>
      </c>
      <c r="AO93">
        <v>0</v>
      </c>
      <c r="AP93">
        <v>0</v>
      </c>
      <c r="AQ93">
        <v>8.3641613650705651</v>
      </c>
      <c r="AR93">
        <v>0</v>
      </c>
      <c r="AS93">
        <v>2.5661269337468351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5.18</v>
      </c>
      <c r="BA93">
        <v>3.51</v>
      </c>
      <c r="BB93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87.956295284731993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2.4597238127315597</v>
      </c>
      <c r="N94">
        <v>2.859757483252777</v>
      </c>
      <c r="O94">
        <v>3.1799999999999997</v>
      </c>
      <c r="P94">
        <v>4.5999999999999996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4.562043267052295</v>
      </c>
      <c r="AC94">
        <v>2.9269789932545454</v>
      </c>
      <c r="AD94">
        <v>3.5653134032108209</v>
      </c>
      <c r="AE94">
        <v>4.8751426944619478</v>
      </c>
      <c r="AF94">
        <v>1.5239005446635172</v>
      </c>
      <c r="AG94">
        <v>4.6906089803276361</v>
      </c>
      <c r="AH94">
        <v>13.676376205881349</v>
      </c>
      <c r="AI94">
        <v>1.6023836300964722</v>
      </c>
      <c r="AJ94">
        <v>0</v>
      </c>
      <c r="AK94">
        <v>8.5055731565872925</v>
      </c>
      <c r="AL94">
        <v>0</v>
      </c>
      <c r="AM94">
        <v>1.5205123566654171</v>
      </c>
      <c r="AN94">
        <v>0</v>
      </c>
      <c r="AO94">
        <v>0</v>
      </c>
      <c r="AP94">
        <v>0</v>
      </c>
      <c r="AQ94">
        <v>8.271591645579468</v>
      </c>
      <c r="AR94">
        <v>0</v>
      </c>
      <c r="AS94">
        <v>2.5661269337468351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4.1900000000000004</v>
      </c>
      <c r="AZ94">
        <v>5.18</v>
      </c>
      <c r="BA94">
        <v>3.43</v>
      </c>
      <c r="BB94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85.676033107511941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2.4597238127315597</v>
      </c>
      <c r="N95">
        <v>2.859757483252777</v>
      </c>
      <c r="O95">
        <v>3.1799999999999997</v>
      </c>
      <c r="P95">
        <v>4.5999999999999996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2.9242228784606912</v>
      </c>
      <c r="AC95">
        <v>2.9269789932545454</v>
      </c>
      <c r="AD95">
        <v>3.5653134032108209</v>
      </c>
      <c r="AE95">
        <v>4.8751426944619478</v>
      </c>
      <c r="AF95">
        <v>0.7619502723317586</v>
      </c>
      <c r="AG95">
        <v>4.6906089803276361</v>
      </c>
      <c r="AH95">
        <v>13.676376205881349</v>
      </c>
      <c r="AI95">
        <v>1.6023836300964722</v>
      </c>
      <c r="AJ95">
        <v>0</v>
      </c>
      <c r="AK95">
        <v>8.5055731565872925</v>
      </c>
      <c r="AL95">
        <v>0</v>
      </c>
      <c r="AM95">
        <v>1.5205123566654171</v>
      </c>
      <c r="AN95">
        <v>0</v>
      </c>
      <c r="AO95">
        <v>0</v>
      </c>
      <c r="AP95">
        <v>0</v>
      </c>
      <c r="AQ95">
        <v>6.0194678121710687</v>
      </c>
      <c r="AR95">
        <v>0</v>
      </c>
      <c r="AS95">
        <v>2.6933580875848411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4.1900000000000004</v>
      </c>
      <c r="AZ95">
        <v>5.18</v>
      </c>
      <c r="BA95">
        <v>3.43</v>
      </c>
      <c r="BB95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81.151369767018181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2.4597238127315597</v>
      </c>
      <c r="N96">
        <v>2.859757483252777</v>
      </c>
      <c r="O96">
        <v>3.1799999999999997</v>
      </c>
      <c r="P96">
        <v>4.5999999999999996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2.9242228784606912</v>
      </c>
      <c r="AC96">
        <v>2.9269789932545454</v>
      </c>
      <c r="AD96">
        <v>3.5653134032108209</v>
      </c>
      <c r="AE96">
        <v>4.8751426944619478</v>
      </c>
      <c r="AF96">
        <v>0.7619502723317586</v>
      </c>
      <c r="AG96">
        <v>4.6906089803276361</v>
      </c>
      <c r="AH96">
        <v>13.676376205881349</v>
      </c>
      <c r="AI96">
        <v>1.6023836300964722</v>
      </c>
      <c r="AJ96">
        <v>0</v>
      </c>
      <c r="AK96">
        <v>8.5055731565872925</v>
      </c>
      <c r="AL96">
        <v>0</v>
      </c>
      <c r="AM96">
        <v>1.5205123566654171</v>
      </c>
      <c r="AN96">
        <v>0</v>
      </c>
      <c r="AO96">
        <v>0</v>
      </c>
      <c r="AP96">
        <v>0</v>
      </c>
      <c r="AQ96">
        <v>6.0194678121710687</v>
      </c>
      <c r="AR96">
        <v>0</v>
      </c>
      <c r="AS96">
        <v>2.6933580875848411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4.1900000000000004</v>
      </c>
      <c r="AZ96">
        <v>5.18</v>
      </c>
      <c r="BA96">
        <v>3.43</v>
      </c>
      <c r="BB96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81.151369767018181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2.4597238127315597</v>
      </c>
      <c r="N97">
        <v>2.859757483252777</v>
      </c>
      <c r="O97">
        <v>3.1799999999999997</v>
      </c>
      <c r="P97">
        <v>4.5999999999999996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4.562043267052295</v>
      </c>
      <c r="AC97">
        <v>2.9269789932545454</v>
      </c>
      <c r="AD97">
        <v>3.5653134032108209</v>
      </c>
      <c r="AE97">
        <v>4.8751426944619478</v>
      </c>
      <c r="AF97">
        <v>0.7619502723317586</v>
      </c>
      <c r="AG97">
        <v>4.6906089803276361</v>
      </c>
      <c r="AH97">
        <v>13.676376205881349</v>
      </c>
      <c r="AI97">
        <v>1.6023836300964722</v>
      </c>
      <c r="AJ97">
        <v>0</v>
      </c>
      <c r="AK97">
        <v>8.5055731565872925</v>
      </c>
      <c r="AL97">
        <v>0</v>
      </c>
      <c r="AM97">
        <v>1.5205123566654171</v>
      </c>
      <c r="AN97">
        <v>0</v>
      </c>
      <c r="AO97">
        <v>0</v>
      </c>
      <c r="AP97">
        <v>0</v>
      </c>
      <c r="AQ97">
        <v>6.0194678121710687</v>
      </c>
      <c r="AR97">
        <v>0</v>
      </c>
      <c r="AS97">
        <v>2.6933580875848411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4.1900000000000004</v>
      </c>
      <c r="AZ97">
        <v>5.18</v>
      </c>
      <c r="BA97">
        <v>3.43</v>
      </c>
      <c r="BB97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82.789190155609774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2.4597238127315597</v>
      </c>
      <c r="N98">
        <v>2.859757483252777</v>
      </c>
      <c r="O98">
        <v>3.1799999999999997</v>
      </c>
      <c r="P98">
        <v>4.5999999999999996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4.562043267052295</v>
      </c>
      <c r="AC98">
        <v>2.9269789932545454</v>
      </c>
      <c r="AD98">
        <v>3.5653134032108209</v>
      </c>
      <c r="AE98">
        <v>4.8751426944619478</v>
      </c>
      <c r="AF98">
        <v>0.7619502723317586</v>
      </c>
      <c r="AG98">
        <v>4.6906089803276361</v>
      </c>
      <c r="AH98">
        <v>13.676376205881349</v>
      </c>
      <c r="AI98">
        <v>1.6023836300964722</v>
      </c>
      <c r="AJ98">
        <v>0</v>
      </c>
      <c r="AK98">
        <v>8.5055731565872925</v>
      </c>
      <c r="AL98">
        <v>0</v>
      </c>
      <c r="AM98">
        <v>1.5205123566654171</v>
      </c>
      <c r="AN98">
        <v>0</v>
      </c>
      <c r="AO98">
        <v>0</v>
      </c>
      <c r="AP98">
        <v>0</v>
      </c>
      <c r="AQ98">
        <v>6.0194678121710687</v>
      </c>
      <c r="AR98">
        <v>0</v>
      </c>
      <c r="AS98">
        <v>2.6933580875848411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4.1900000000000004</v>
      </c>
      <c r="AZ98">
        <v>5.18</v>
      </c>
      <c r="BA98">
        <v>3.43</v>
      </c>
      <c r="BB98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82.789190155609774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8.5499999999999997E-4</v>
      </c>
      <c r="L99">
        <f t="shared" si="2"/>
        <v>1.597507783829159E-2</v>
      </c>
      <c r="M99">
        <f t="shared" si="2"/>
        <v>5.8990058166241657E-2</v>
      </c>
      <c r="N99">
        <f t="shared" si="2"/>
        <v>6.8645300245259236E-2</v>
      </c>
      <c r="O99">
        <f t="shared" si="2"/>
        <v>7.6350000000000112E-2</v>
      </c>
      <c r="P99">
        <f t="shared" si="2"/>
        <v>0.11036146694509689</v>
      </c>
      <c r="Q99">
        <f t="shared" si="2"/>
        <v>3.582970464135026E-3</v>
      </c>
      <c r="R99">
        <f t="shared" si="2"/>
        <v>1.39E-3</v>
      </c>
      <c r="S99">
        <f t="shared" si="2"/>
        <v>0</v>
      </c>
      <c r="T99">
        <f t="shared" si="2"/>
        <v>2.0000000000000001E-4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0.10545944650390351</v>
      </c>
      <c r="AC99">
        <f t="shared" si="2"/>
        <v>6.7220455223865799E-2</v>
      </c>
      <c r="AD99">
        <f t="shared" si="2"/>
        <v>8.5838062832081008E-2</v>
      </c>
      <c r="AE99">
        <f t="shared" si="2"/>
        <v>0.11720265824228253</v>
      </c>
      <c r="AF99">
        <f t="shared" si="2"/>
        <v>2.743020980394334E-2</v>
      </c>
      <c r="AG99">
        <f t="shared" si="2"/>
        <v>0.11257461552786309</v>
      </c>
      <c r="AH99">
        <f t="shared" si="2"/>
        <v>0.3286156971574124</v>
      </c>
      <c r="AI99">
        <f t="shared" si="2"/>
        <v>4.666035624099852E-2</v>
      </c>
      <c r="AJ99">
        <f t="shared" si="2"/>
        <v>0</v>
      </c>
      <c r="AK99">
        <f t="shared" si="2"/>
        <v>0.20413375575809475</v>
      </c>
      <c r="AL99">
        <f t="shared" si="2"/>
        <v>0</v>
      </c>
      <c r="AM99">
        <f t="shared" si="2"/>
        <v>1.2824297548886757E-2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7.6136462741833708E-2</v>
      </c>
      <c r="AR99">
        <f t="shared" si="2"/>
        <v>0</v>
      </c>
      <c r="AS99">
        <f t="shared" si="2"/>
        <v>6.070314828836635E-2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5.9714999999999997E-2</v>
      </c>
      <c r="AZ99">
        <f t="shared" si="2"/>
        <v>0.12376500000000012</v>
      </c>
      <c r="BA99">
        <f t="shared" si="2"/>
        <v>8.2560000000000078E-2</v>
      </c>
      <c r="BB99">
        <f t="shared" si="2"/>
        <v>3.5759999999999979E-2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1.8829490395285569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19.100000000000001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19.100000000000001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18.04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12.62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16.73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18.559999999999999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18.559999999999999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17.87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18.55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18.55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18.03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18.03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18.399999999999999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18.399999999999999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0.44304500000000091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0.44304500000000091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45533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493.76</v>
      </c>
      <c r="L3" s="202">
        <v>9.0299999999999994</v>
      </c>
      <c r="M3" s="202">
        <v>59.11</v>
      </c>
      <c r="N3" s="202">
        <v>50.54</v>
      </c>
      <c r="O3" s="202">
        <v>71.39</v>
      </c>
      <c r="P3" s="202">
        <v>23.54</v>
      </c>
      <c r="Q3" s="202">
        <v>9.0299999999999994</v>
      </c>
      <c r="R3" s="202">
        <v>18.04</v>
      </c>
      <c r="S3" s="202">
        <v>10.66</v>
      </c>
      <c r="T3" s="202">
        <v>0</v>
      </c>
      <c r="U3" s="202">
        <v>54.96</v>
      </c>
      <c r="V3" s="202">
        <v>9.11</v>
      </c>
      <c r="W3" s="202">
        <v>13.69</v>
      </c>
      <c r="X3" s="202">
        <v>42.07</v>
      </c>
      <c r="Y3" s="202">
        <v>0</v>
      </c>
      <c r="Z3">
        <v>0</v>
      </c>
      <c r="AA3" s="202">
        <v>13.56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43.12</v>
      </c>
      <c r="AH3" s="202">
        <v>0</v>
      </c>
      <c r="AI3" s="202">
        <v>83.76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118.83</v>
      </c>
      <c r="AQ3" s="202">
        <v>38.44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493.76</v>
      </c>
      <c r="L4" s="202">
        <v>9.0299999999999994</v>
      </c>
      <c r="M4" s="202">
        <v>59.11</v>
      </c>
      <c r="N4" s="202">
        <v>50.54</v>
      </c>
      <c r="O4" s="202">
        <v>71.39</v>
      </c>
      <c r="P4" s="202">
        <v>23.54</v>
      </c>
      <c r="Q4" s="202">
        <v>8.75</v>
      </c>
      <c r="R4" s="202">
        <v>18.04</v>
      </c>
      <c r="S4" s="202">
        <v>10.66</v>
      </c>
      <c r="T4" s="202">
        <v>0</v>
      </c>
      <c r="U4" s="202">
        <v>54.96</v>
      </c>
      <c r="V4" s="202">
        <v>8.85</v>
      </c>
      <c r="W4" s="202">
        <v>13.69</v>
      </c>
      <c r="X4" s="202">
        <v>42.07</v>
      </c>
      <c r="Y4" s="202">
        <v>0</v>
      </c>
      <c r="Z4">
        <v>0</v>
      </c>
      <c r="AA4" s="202">
        <v>13.56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43.12</v>
      </c>
      <c r="AH4" s="202">
        <v>0</v>
      </c>
      <c r="AI4" s="202">
        <v>83.76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118.83</v>
      </c>
      <c r="AQ4" s="202">
        <v>38.44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493.76</v>
      </c>
      <c r="L5" s="202">
        <v>9.0299999999999994</v>
      </c>
      <c r="M5" s="202">
        <v>59.11</v>
      </c>
      <c r="N5" s="202">
        <v>50.54</v>
      </c>
      <c r="O5" s="202">
        <v>71.39</v>
      </c>
      <c r="P5" s="202">
        <v>23.54</v>
      </c>
      <c r="Q5" s="202">
        <v>8.75</v>
      </c>
      <c r="R5" s="202">
        <v>18.04</v>
      </c>
      <c r="S5" s="202">
        <v>10.66</v>
      </c>
      <c r="T5" s="202">
        <v>0</v>
      </c>
      <c r="U5" s="202">
        <v>54.96</v>
      </c>
      <c r="V5" s="202">
        <v>8.85</v>
      </c>
      <c r="W5" s="202">
        <v>13.69</v>
      </c>
      <c r="X5" s="202">
        <v>42.07</v>
      </c>
      <c r="Y5" s="202">
        <v>0</v>
      </c>
      <c r="Z5">
        <v>0</v>
      </c>
      <c r="AA5" s="202">
        <v>13.56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43.12</v>
      </c>
      <c r="AH5" s="202">
        <v>0</v>
      </c>
      <c r="AI5" s="202">
        <v>83.76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118.83</v>
      </c>
      <c r="AQ5" s="202">
        <v>38.44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493.76</v>
      </c>
      <c r="L6" s="202">
        <v>9.0299999999999994</v>
      </c>
      <c r="M6" s="202">
        <v>59.11</v>
      </c>
      <c r="N6" s="202">
        <v>50.54</v>
      </c>
      <c r="O6" s="202">
        <v>71.39</v>
      </c>
      <c r="P6" s="202">
        <v>23.54</v>
      </c>
      <c r="Q6" s="202">
        <v>8.75</v>
      </c>
      <c r="R6" s="202">
        <v>18.04</v>
      </c>
      <c r="S6" s="202">
        <v>10.66</v>
      </c>
      <c r="T6" s="202">
        <v>0</v>
      </c>
      <c r="U6" s="202">
        <v>54.96</v>
      </c>
      <c r="V6" s="202">
        <v>8.85</v>
      </c>
      <c r="W6" s="202">
        <v>13.69</v>
      </c>
      <c r="X6" s="202">
        <v>42.07</v>
      </c>
      <c r="Y6" s="202">
        <v>0</v>
      </c>
      <c r="Z6">
        <v>0</v>
      </c>
      <c r="AA6" s="202">
        <v>13.56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43.12</v>
      </c>
      <c r="AH6" s="202">
        <v>0</v>
      </c>
      <c r="AI6" s="202">
        <v>83.76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118.83</v>
      </c>
      <c r="AQ6" s="202">
        <v>38.44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491.23</v>
      </c>
      <c r="L7" s="202">
        <v>9.0299999999999994</v>
      </c>
      <c r="M7" s="202">
        <v>59.11</v>
      </c>
      <c r="N7" s="202">
        <v>50.54</v>
      </c>
      <c r="O7" s="202">
        <v>71.39</v>
      </c>
      <c r="P7" s="202">
        <v>23.54</v>
      </c>
      <c r="Q7" s="202">
        <v>8.75</v>
      </c>
      <c r="R7" s="202">
        <v>18.04</v>
      </c>
      <c r="S7" s="202">
        <v>10.66</v>
      </c>
      <c r="T7" s="202">
        <v>0</v>
      </c>
      <c r="U7" s="202">
        <v>54.96</v>
      </c>
      <c r="V7" s="202">
        <v>8.85</v>
      </c>
      <c r="W7" s="202">
        <v>13.69</v>
      </c>
      <c r="X7" s="202">
        <v>42.07</v>
      </c>
      <c r="Y7" s="202">
        <v>0</v>
      </c>
      <c r="Z7">
        <v>0</v>
      </c>
      <c r="AA7" s="202">
        <v>13.56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43.12</v>
      </c>
      <c r="AH7" s="202">
        <v>0</v>
      </c>
      <c r="AI7" s="202">
        <v>83.76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118.83</v>
      </c>
      <c r="AQ7" s="202">
        <v>28.11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459.26</v>
      </c>
      <c r="L8" s="202">
        <v>9.0299999999999994</v>
      </c>
      <c r="M8" s="202">
        <v>59.11</v>
      </c>
      <c r="N8" s="202">
        <v>50.54</v>
      </c>
      <c r="O8" s="202">
        <v>71.39</v>
      </c>
      <c r="P8" s="202">
        <v>23.54</v>
      </c>
      <c r="Q8" s="202">
        <v>8.75</v>
      </c>
      <c r="R8" s="202">
        <v>18.04</v>
      </c>
      <c r="S8" s="202">
        <v>10.66</v>
      </c>
      <c r="T8" s="202">
        <v>0</v>
      </c>
      <c r="U8" s="202">
        <v>54.96</v>
      </c>
      <c r="V8" s="202">
        <v>8.85</v>
      </c>
      <c r="W8" s="202">
        <v>13.69</v>
      </c>
      <c r="X8" s="202">
        <v>42.07</v>
      </c>
      <c r="Y8" s="202">
        <v>0</v>
      </c>
      <c r="Z8">
        <v>0</v>
      </c>
      <c r="AA8" s="202">
        <v>13.56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43.12</v>
      </c>
      <c r="AH8" s="202">
        <v>0</v>
      </c>
      <c r="AI8" s="202">
        <v>83.76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118.83</v>
      </c>
      <c r="AQ8" s="202">
        <v>28.11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423.41</v>
      </c>
      <c r="L9" s="202">
        <v>9.0299999999999994</v>
      </c>
      <c r="M9" s="202">
        <v>59.11</v>
      </c>
      <c r="N9" s="202">
        <v>50.54</v>
      </c>
      <c r="O9" s="202">
        <v>71.39</v>
      </c>
      <c r="P9" s="202">
        <v>23.54</v>
      </c>
      <c r="Q9" s="202">
        <v>8.75</v>
      </c>
      <c r="R9" s="202">
        <v>18.04</v>
      </c>
      <c r="S9" s="202">
        <v>10.66</v>
      </c>
      <c r="T9" s="202">
        <v>0</v>
      </c>
      <c r="U9" s="202">
        <v>54.96</v>
      </c>
      <c r="V9" s="202">
        <v>8.85</v>
      </c>
      <c r="W9" s="202">
        <v>13.69</v>
      </c>
      <c r="X9" s="202">
        <v>42.07</v>
      </c>
      <c r="Y9" s="202">
        <v>0</v>
      </c>
      <c r="Z9">
        <v>0</v>
      </c>
      <c r="AA9" s="202">
        <v>13.56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43.12</v>
      </c>
      <c r="AH9" s="202">
        <v>0</v>
      </c>
      <c r="AI9" s="202">
        <v>83.76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118.83</v>
      </c>
      <c r="AQ9" s="202">
        <v>28.11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387.56</v>
      </c>
      <c r="L10" s="202">
        <v>9.0299999999999994</v>
      </c>
      <c r="M10" s="202">
        <v>59.11</v>
      </c>
      <c r="N10" s="202">
        <v>50.54</v>
      </c>
      <c r="O10" s="202">
        <v>71.39</v>
      </c>
      <c r="P10" s="202">
        <v>23.54</v>
      </c>
      <c r="Q10" s="202">
        <v>8.75</v>
      </c>
      <c r="R10" s="202">
        <v>18.04</v>
      </c>
      <c r="S10" s="202">
        <v>10.66</v>
      </c>
      <c r="T10" s="202">
        <v>0</v>
      </c>
      <c r="U10" s="202">
        <v>54.96</v>
      </c>
      <c r="V10" s="202">
        <v>8.85</v>
      </c>
      <c r="W10" s="202">
        <v>13.69</v>
      </c>
      <c r="X10" s="202">
        <v>42.07</v>
      </c>
      <c r="Y10" s="202">
        <v>0</v>
      </c>
      <c r="Z10">
        <v>0</v>
      </c>
      <c r="AA10" s="202">
        <v>13.56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43.12</v>
      </c>
      <c r="AH10" s="202">
        <v>0</v>
      </c>
      <c r="AI10" s="202">
        <v>83.76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118.83</v>
      </c>
      <c r="AQ10" s="202">
        <v>28.11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425.51</v>
      </c>
      <c r="L11" s="202">
        <v>9.0299999999999994</v>
      </c>
      <c r="M11" s="202">
        <v>59.11</v>
      </c>
      <c r="N11" s="202">
        <v>50.54</v>
      </c>
      <c r="O11" s="202">
        <v>71.39</v>
      </c>
      <c r="P11" s="202">
        <v>23.54</v>
      </c>
      <c r="Q11" s="202">
        <v>8.75</v>
      </c>
      <c r="R11" s="202">
        <v>18.04</v>
      </c>
      <c r="S11" s="202">
        <v>10.66</v>
      </c>
      <c r="T11" s="202">
        <v>0</v>
      </c>
      <c r="U11" s="202">
        <v>54.96</v>
      </c>
      <c r="V11" s="202">
        <v>8.85</v>
      </c>
      <c r="W11" s="202">
        <v>13.69</v>
      </c>
      <c r="X11" s="202">
        <v>42.07</v>
      </c>
      <c r="Y11" s="202">
        <v>0</v>
      </c>
      <c r="Z11">
        <v>0</v>
      </c>
      <c r="AA11" s="202">
        <v>13.56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43.12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118.83</v>
      </c>
      <c r="AQ11" s="202">
        <v>28.11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408.88</v>
      </c>
      <c r="L12" s="202">
        <v>9.0299999999999994</v>
      </c>
      <c r="M12" s="202">
        <v>59.11</v>
      </c>
      <c r="N12" s="202">
        <v>50.54</v>
      </c>
      <c r="O12" s="202">
        <v>71.39</v>
      </c>
      <c r="P12" s="202">
        <v>23.54</v>
      </c>
      <c r="Q12" s="202">
        <v>8.75</v>
      </c>
      <c r="R12" s="202">
        <v>18.04</v>
      </c>
      <c r="S12" s="202">
        <v>10.66</v>
      </c>
      <c r="T12" s="202">
        <v>0</v>
      </c>
      <c r="U12" s="202">
        <v>54.96</v>
      </c>
      <c r="V12" s="202">
        <v>8.85</v>
      </c>
      <c r="W12" s="202">
        <v>13.69</v>
      </c>
      <c r="X12" s="202">
        <v>42.07</v>
      </c>
      <c r="Y12" s="202">
        <v>0</v>
      </c>
      <c r="Z12">
        <v>0</v>
      </c>
      <c r="AA12" s="202">
        <v>13.56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43.12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118.83</v>
      </c>
      <c r="AQ12" s="202">
        <v>28.11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310.02999999999997</v>
      </c>
      <c r="L13" s="202">
        <v>9.0299999999999994</v>
      </c>
      <c r="M13" s="202">
        <v>59.11</v>
      </c>
      <c r="N13" s="202">
        <v>50.54</v>
      </c>
      <c r="O13" s="202">
        <v>71.39</v>
      </c>
      <c r="P13" s="202">
        <v>23.54</v>
      </c>
      <c r="Q13" s="202">
        <v>8.75</v>
      </c>
      <c r="R13" s="202">
        <v>18.04</v>
      </c>
      <c r="S13" s="202">
        <v>10.66</v>
      </c>
      <c r="T13" s="202">
        <v>0</v>
      </c>
      <c r="U13" s="202">
        <v>54.96</v>
      </c>
      <c r="V13" s="202">
        <v>8.86</v>
      </c>
      <c r="W13" s="202">
        <v>13.69</v>
      </c>
      <c r="X13" s="202">
        <v>42.07</v>
      </c>
      <c r="Y13" s="202">
        <v>0</v>
      </c>
      <c r="Z13">
        <v>0</v>
      </c>
      <c r="AA13" s="202">
        <v>13.56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43.12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118.83</v>
      </c>
      <c r="AQ13" s="202">
        <v>28.11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273.38</v>
      </c>
      <c r="L14" s="202">
        <v>2.91</v>
      </c>
      <c r="M14" s="202">
        <v>59.11</v>
      </c>
      <c r="N14" s="202">
        <v>50.54</v>
      </c>
      <c r="O14" s="202">
        <v>71.39</v>
      </c>
      <c r="P14" s="202">
        <v>23.54</v>
      </c>
      <c r="Q14" s="202">
        <v>8.75</v>
      </c>
      <c r="R14" s="202">
        <v>18.04</v>
      </c>
      <c r="S14" s="202">
        <v>10.66</v>
      </c>
      <c r="T14" s="202">
        <v>0</v>
      </c>
      <c r="U14" s="202">
        <v>54.96</v>
      </c>
      <c r="V14" s="202">
        <v>8.86</v>
      </c>
      <c r="W14" s="202">
        <v>13.69</v>
      </c>
      <c r="X14" s="202">
        <v>42.07</v>
      </c>
      <c r="Y14" s="202">
        <v>0</v>
      </c>
      <c r="Z14">
        <v>0</v>
      </c>
      <c r="AA14" s="202">
        <v>13.56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43.12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118.83</v>
      </c>
      <c r="AQ14" s="202">
        <v>28.11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273.38</v>
      </c>
      <c r="L15" s="202">
        <v>2.91</v>
      </c>
      <c r="M15" s="202">
        <v>59.11</v>
      </c>
      <c r="N15" s="202">
        <v>50.54</v>
      </c>
      <c r="O15" s="202">
        <v>71.39</v>
      </c>
      <c r="P15" s="202">
        <v>23.54</v>
      </c>
      <c r="Q15" s="202">
        <v>5.08</v>
      </c>
      <c r="R15" s="202">
        <v>10</v>
      </c>
      <c r="S15" s="202">
        <v>6.78</v>
      </c>
      <c r="T15" s="202">
        <v>0</v>
      </c>
      <c r="U15" s="202">
        <v>54.96</v>
      </c>
      <c r="V15" s="202">
        <v>8.86</v>
      </c>
      <c r="W15" s="202">
        <v>13.69</v>
      </c>
      <c r="X15" s="202">
        <v>42.07</v>
      </c>
      <c r="Y15" s="202">
        <v>0</v>
      </c>
      <c r="Z15">
        <v>0</v>
      </c>
      <c r="AA15" s="202">
        <v>13.56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43.12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118.83</v>
      </c>
      <c r="AQ15" s="202">
        <v>28.11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273.38</v>
      </c>
      <c r="L16" s="202">
        <v>2.91</v>
      </c>
      <c r="M16" s="202">
        <v>59.11</v>
      </c>
      <c r="N16" s="202">
        <v>50.54</v>
      </c>
      <c r="O16" s="202">
        <v>71.39</v>
      </c>
      <c r="P16" s="202">
        <v>23.54</v>
      </c>
      <c r="Q16" s="202">
        <v>5.08</v>
      </c>
      <c r="R16" s="202">
        <v>10</v>
      </c>
      <c r="S16" s="202">
        <v>6.78</v>
      </c>
      <c r="T16" s="202">
        <v>0</v>
      </c>
      <c r="U16" s="202">
        <v>54.96</v>
      </c>
      <c r="V16" s="202">
        <v>8.86</v>
      </c>
      <c r="W16" s="202">
        <v>13.69</v>
      </c>
      <c r="X16" s="202">
        <v>42.07</v>
      </c>
      <c r="Y16" s="202">
        <v>0</v>
      </c>
      <c r="Z16">
        <v>0</v>
      </c>
      <c r="AA16" s="202">
        <v>13.56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43.12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118.83</v>
      </c>
      <c r="AQ16" s="202">
        <v>28.11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273.38</v>
      </c>
      <c r="L17" s="202">
        <v>2.91</v>
      </c>
      <c r="M17" s="202">
        <v>59.11</v>
      </c>
      <c r="N17" s="202">
        <v>50.54</v>
      </c>
      <c r="O17" s="202">
        <v>71.39</v>
      </c>
      <c r="P17" s="202">
        <v>23.54</v>
      </c>
      <c r="Q17" s="202">
        <v>5.08</v>
      </c>
      <c r="R17" s="202">
        <v>10</v>
      </c>
      <c r="S17" s="202">
        <v>6.78</v>
      </c>
      <c r="T17" s="202">
        <v>0</v>
      </c>
      <c r="U17" s="202">
        <v>54.96</v>
      </c>
      <c r="V17" s="202">
        <v>8.85</v>
      </c>
      <c r="W17" s="202">
        <v>13.69</v>
      </c>
      <c r="X17" s="202">
        <v>42.07</v>
      </c>
      <c r="Y17" s="202">
        <v>0</v>
      </c>
      <c r="Z17">
        <v>0</v>
      </c>
      <c r="AA17" s="202">
        <v>13.56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43.12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96.89</v>
      </c>
      <c r="AQ17" s="202">
        <v>27.23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273.38</v>
      </c>
      <c r="L18" s="202">
        <v>2.91</v>
      </c>
      <c r="M18" s="202">
        <v>59.11</v>
      </c>
      <c r="N18" s="202">
        <v>50.54</v>
      </c>
      <c r="O18" s="202">
        <v>71.39</v>
      </c>
      <c r="P18" s="202">
        <v>23.54</v>
      </c>
      <c r="Q18" s="202">
        <v>5.08</v>
      </c>
      <c r="R18" s="202">
        <v>10</v>
      </c>
      <c r="S18" s="202">
        <v>6.78</v>
      </c>
      <c r="T18" s="202">
        <v>0</v>
      </c>
      <c r="U18" s="202">
        <v>54.96</v>
      </c>
      <c r="V18" s="202">
        <v>8.85</v>
      </c>
      <c r="W18" s="202">
        <v>13.69</v>
      </c>
      <c r="X18" s="202">
        <v>42.07</v>
      </c>
      <c r="Y18" s="202">
        <v>0</v>
      </c>
      <c r="Z18">
        <v>0</v>
      </c>
      <c r="AA18" s="202">
        <v>13.56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38.29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58.13</v>
      </c>
      <c r="AQ18" s="202">
        <v>27.23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273.38</v>
      </c>
      <c r="L19" s="202">
        <v>2.91</v>
      </c>
      <c r="M19" s="202">
        <v>59.11</v>
      </c>
      <c r="N19" s="202">
        <v>50.54</v>
      </c>
      <c r="O19" s="202">
        <v>71.39</v>
      </c>
      <c r="P19" s="202">
        <v>23.54</v>
      </c>
      <c r="Q19" s="202">
        <v>5.08</v>
      </c>
      <c r="R19" s="202">
        <v>10</v>
      </c>
      <c r="S19" s="202">
        <v>6.78</v>
      </c>
      <c r="T19" s="202">
        <v>0</v>
      </c>
      <c r="U19" s="202">
        <v>54.96</v>
      </c>
      <c r="V19" s="202">
        <v>8.85</v>
      </c>
      <c r="W19" s="202">
        <v>13.69</v>
      </c>
      <c r="X19" s="202">
        <v>42.07</v>
      </c>
      <c r="Y19" s="202">
        <v>0</v>
      </c>
      <c r="Z19">
        <v>0</v>
      </c>
      <c r="AA19" s="202">
        <v>14.31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38.29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53.29</v>
      </c>
      <c r="AQ19" s="202">
        <v>27.23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273.38</v>
      </c>
      <c r="L20" s="202">
        <v>2.91</v>
      </c>
      <c r="M20" s="202">
        <v>59.11</v>
      </c>
      <c r="N20" s="202">
        <v>50.54</v>
      </c>
      <c r="O20" s="202">
        <v>71.39</v>
      </c>
      <c r="P20" s="202">
        <v>23.54</v>
      </c>
      <c r="Q20" s="202">
        <v>5.08</v>
      </c>
      <c r="R20" s="202">
        <v>10</v>
      </c>
      <c r="S20" s="202">
        <v>6.78</v>
      </c>
      <c r="T20" s="202">
        <v>0</v>
      </c>
      <c r="U20" s="202">
        <v>54.96</v>
      </c>
      <c r="V20" s="202">
        <v>8.85</v>
      </c>
      <c r="W20" s="202">
        <v>13.69</v>
      </c>
      <c r="X20" s="202">
        <v>42.07</v>
      </c>
      <c r="Y20" s="202">
        <v>0</v>
      </c>
      <c r="Z20">
        <v>0</v>
      </c>
      <c r="AA20" s="202">
        <v>14.31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38.29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53.29</v>
      </c>
      <c r="AQ20" s="202">
        <v>27.23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273.38</v>
      </c>
      <c r="L21" s="202">
        <v>2.91</v>
      </c>
      <c r="M21" s="202">
        <v>59.11</v>
      </c>
      <c r="N21" s="202">
        <v>50.54</v>
      </c>
      <c r="O21" s="202">
        <v>71.39</v>
      </c>
      <c r="P21" s="202">
        <v>23.54</v>
      </c>
      <c r="Q21" s="202">
        <v>5.08</v>
      </c>
      <c r="R21" s="202">
        <v>10</v>
      </c>
      <c r="S21" s="202">
        <v>6.78</v>
      </c>
      <c r="T21" s="202">
        <v>0</v>
      </c>
      <c r="U21" s="202">
        <v>54.96</v>
      </c>
      <c r="V21" s="202">
        <v>4.8600000000000003</v>
      </c>
      <c r="W21" s="202">
        <v>7.85</v>
      </c>
      <c r="X21" s="202">
        <v>40.76</v>
      </c>
      <c r="Y21" s="202">
        <v>0</v>
      </c>
      <c r="Z21">
        <v>0</v>
      </c>
      <c r="AA21" s="202">
        <v>14.31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38.29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53.29</v>
      </c>
      <c r="AQ21" s="202">
        <v>27.23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273.38</v>
      </c>
      <c r="L22" s="202">
        <v>2.91</v>
      </c>
      <c r="M22" s="202">
        <v>59.11</v>
      </c>
      <c r="N22" s="202">
        <v>50.54</v>
      </c>
      <c r="O22" s="202">
        <v>71.39</v>
      </c>
      <c r="P22" s="202">
        <v>23.54</v>
      </c>
      <c r="Q22" s="202">
        <v>5.08</v>
      </c>
      <c r="R22" s="202">
        <v>10</v>
      </c>
      <c r="S22" s="202">
        <v>6.78</v>
      </c>
      <c r="T22" s="202">
        <v>0</v>
      </c>
      <c r="U22" s="202">
        <v>54.96</v>
      </c>
      <c r="V22" s="202">
        <v>4.8600000000000003</v>
      </c>
      <c r="W22" s="202">
        <v>7.85</v>
      </c>
      <c r="X22" s="202">
        <v>29.07</v>
      </c>
      <c r="Y22" s="202">
        <v>0</v>
      </c>
      <c r="Z22">
        <v>0</v>
      </c>
      <c r="AA22" s="202">
        <v>14.31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38.29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53.29</v>
      </c>
      <c r="AQ22" s="202">
        <v>27.23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273.38</v>
      </c>
      <c r="L23" s="202">
        <v>2.91</v>
      </c>
      <c r="M23" s="202">
        <v>59.11</v>
      </c>
      <c r="N23" s="202">
        <v>50.54</v>
      </c>
      <c r="O23" s="202">
        <v>71.39</v>
      </c>
      <c r="P23" s="202">
        <v>23.54</v>
      </c>
      <c r="Q23" s="202">
        <v>5.08</v>
      </c>
      <c r="R23" s="202">
        <v>10</v>
      </c>
      <c r="S23" s="202">
        <v>6.78</v>
      </c>
      <c r="T23" s="202">
        <v>0</v>
      </c>
      <c r="U23" s="202">
        <v>54.96</v>
      </c>
      <c r="V23" s="202">
        <v>4.8600000000000003</v>
      </c>
      <c r="W23" s="202">
        <v>8.1</v>
      </c>
      <c r="X23" s="202">
        <v>23.25</v>
      </c>
      <c r="Y23" s="202">
        <v>0</v>
      </c>
      <c r="Z23">
        <v>0</v>
      </c>
      <c r="AA23" s="202">
        <v>14.31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38.29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53.29</v>
      </c>
      <c r="AQ23" s="202">
        <v>27.23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273.38</v>
      </c>
      <c r="L24" s="202">
        <v>2.91</v>
      </c>
      <c r="M24" s="202">
        <v>59.11</v>
      </c>
      <c r="N24" s="202">
        <v>50.54</v>
      </c>
      <c r="O24" s="202">
        <v>71.39</v>
      </c>
      <c r="P24" s="202">
        <v>23.54</v>
      </c>
      <c r="Q24" s="202">
        <v>5.08</v>
      </c>
      <c r="R24" s="202">
        <v>10</v>
      </c>
      <c r="S24" s="202">
        <v>6.78</v>
      </c>
      <c r="T24" s="202">
        <v>0</v>
      </c>
      <c r="U24" s="202">
        <v>54.96</v>
      </c>
      <c r="V24" s="202">
        <v>4.8600000000000003</v>
      </c>
      <c r="W24" s="202">
        <v>8.1</v>
      </c>
      <c r="X24" s="202">
        <v>23.25</v>
      </c>
      <c r="Y24" s="202">
        <v>0</v>
      </c>
      <c r="Z24">
        <v>0</v>
      </c>
      <c r="AA24" s="202">
        <v>14.31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38.29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53.29</v>
      </c>
      <c r="AQ24" s="202">
        <v>27.23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273.38</v>
      </c>
      <c r="L25" s="202">
        <v>2.91</v>
      </c>
      <c r="M25" s="202">
        <v>59.11</v>
      </c>
      <c r="N25" s="202">
        <v>52.16</v>
      </c>
      <c r="O25" s="202">
        <v>71.39</v>
      </c>
      <c r="P25" s="202">
        <v>24.3</v>
      </c>
      <c r="Q25" s="202">
        <v>5.08</v>
      </c>
      <c r="R25" s="202">
        <v>10</v>
      </c>
      <c r="S25" s="202">
        <v>6.78</v>
      </c>
      <c r="T25" s="202">
        <v>0</v>
      </c>
      <c r="U25" s="202">
        <v>54.96</v>
      </c>
      <c r="V25" s="202">
        <v>4.8600000000000003</v>
      </c>
      <c r="W25" s="202">
        <v>8.1</v>
      </c>
      <c r="X25" s="202">
        <v>23.25</v>
      </c>
      <c r="Y25" s="202">
        <v>0</v>
      </c>
      <c r="Z25">
        <v>0</v>
      </c>
      <c r="AA25" s="202">
        <v>14.31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34.04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53.29</v>
      </c>
      <c r="AQ25" s="202">
        <v>27.23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273.38</v>
      </c>
      <c r="L26" s="202">
        <v>2.91</v>
      </c>
      <c r="M26" s="202">
        <v>59.11</v>
      </c>
      <c r="N26" s="202">
        <v>50.54</v>
      </c>
      <c r="O26" s="202">
        <v>71.39</v>
      </c>
      <c r="P26" s="202">
        <v>23.54</v>
      </c>
      <c r="Q26" s="202">
        <v>5.08</v>
      </c>
      <c r="R26" s="202">
        <v>10</v>
      </c>
      <c r="S26" s="202">
        <v>6.78</v>
      </c>
      <c r="T26" s="202">
        <v>0</v>
      </c>
      <c r="U26" s="202">
        <v>54.96</v>
      </c>
      <c r="V26" s="202">
        <v>4.8600000000000003</v>
      </c>
      <c r="W26" s="202">
        <v>8.1</v>
      </c>
      <c r="X26" s="202">
        <v>23.25</v>
      </c>
      <c r="Y26" s="202">
        <v>0</v>
      </c>
      <c r="Z26">
        <v>0</v>
      </c>
      <c r="AA26" s="202">
        <v>14.31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34.04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53.29</v>
      </c>
      <c r="AQ26" s="202">
        <v>27.23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273.38</v>
      </c>
      <c r="L27" s="202">
        <v>2.91</v>
      </c>
      <c r="M27" s="202">
        <v>59.11</v>
      </c>
      <c r="N27" s="202">
        <v>50.54</v>
      </c>
      <c r="O27" s="202">
        <v>71.39</v>
      </c>
      <c r="P27" s="202">
        <v>23.54</v>
      </c>
      <c r="Q27" s="202">
        <v>5.08</v>
      </c>
      <c r="R27" s="202">
        <v>10</v>
      </c>
      <c r="S27" s="202">
        <v>6.78</v>
      </c>
      <c r="T27" s="202">
        <v>0</v>
      </c>
      <c r="U27" s="202">
        <v>54.96</v>
      </c>
      <c r="V27" s="202">
        <v>4.8600000000000003</v>
      </c>
      <c r="W27" s="202">
        <v>8.1</v>
      </c>
      <c r="X27" s="202">
        <v>23.25</v>
      </c>
      <c r="Y27" s="202">
        <v>0</v>
      </c>
      <c r="Z27">
        <v>0</v>
      </c>
      <c r="AA27" s="202">
        <v>14.31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34.04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53.29</v>
      </c>
      <c r="AQ27" s="202">
        <v>27.23</v>
      </c>
      <c r="AR27" s="202">
        <v>11.19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288.73</v>
      </c>
      <c r="L28" s="202">
        <v>2.91</v>
      </c>
      <c r="M28" s="202">
        <v>59.11</v>
      </c>
      <c r="N28" s="202">
        <v>50.54</v>
      </c>
      <c r="O28" s="202">
        <v>71.39</v>
      </c>
      <c r="P28" s="202">
        <v>23.54</v>
      </c>
      <c r="Q28" s="202">
        <v>5.08</v>
      </c>
      <c r="R28" s="202">
        <v>10</v>
      </c>
      <c r="S28" s="202">
        <v>6.78</v>
      </c>
      <c r="T28" s="202">
        <v>0</v>
      </c>
      <c r="U28" s="202">
        <v>54.96</v>
      </c>
      <c r="V28" s="202">
        <v>4.8600000000000003</v>
      </c>
      <c r="W28" s="202">
        <v>8.1</v>
      </c>
      <c r="X28" s="202">
        <v>23.25</v>
      </c>
      <c r="Y28" s="202">
        <v>0</v>
      </c>
      <c r="Z28">
        <v>0</v>
      </c>
      <c r="AA28" s="202">
        <v>14.31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34.04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53.29</v>
      </c>
      <c r="AQ28" s="202">
        <v>27.23</v>
      </c>
      <c r="AR28" s="202">
        <v>19.09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276.14</v>
      </c>
      <c r="L29" s="202">
        <v>2.91</v>
      </c>
      <c r="M29" s="202">
        <v>59.11</v>
      </c>
      <c r="N29" s="202">
        <v>49.33</v>
      </c>
      <c r="O29" s="202">
        <v>70.13</v>
      </c>
      <c r="P29" s="202">
        <v>23.54</v>
      </c>
      <c r="Q29" s="202">
        <v>5.08</v>
      </c>
      <c r="R29" s="202">
        <v>10</v>
      </c>
      <c r="S29" s="202">
        <v>6.78</v>
      </c>
      <c r="T29" s="202">
        <v>0</v>
      </c>
      <c r="U29" s="202">
        <v>54.96</v>
      </c>
      <c r="V29" s="202">
        <v>4.8600000000000003</v>
      </c>
      <c r="W29" s="202">
        <v>8.1</v>
      </c>
      <c r="X29" s="202">
        <v>23.25</v>
      </c>
      <c r="Y29" s="202">
        <v>0</v>
      </c>
      <c r="Z29">
        <v>0</v>
      </c>
      <c r="AA29" s="202">
        <v>14.31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34.04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53.29</v>
      </c>
      <c r="AQ29" s="202">
        <v>27.23</v>
      </c>
      <c r="AR29" s="202">
        <v>28.31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273.38</v>
      </c>
      <c r="L30" s="202">
        <v>2.91</v>
      </c>
      <c r="M30" s="202">
        <v>59.11</v>
      </c>
      <c r="N30" s="202">
        <v>50.54</v>
      </c>
      <c r="O30" s="202">
        <v>71.39</v>
      </c>
      <c r="P30" s="202">
        <v>23.54</v>
      </c>
      <c r="Q30" s="202">
        <v>5.08</v>
      </c>
      <c r="R30" s="202">
        <v>10</v>
      </c>
      <c r="S30" s="202">
        <v>6.78</v>
      </c>
      <c r="T30" s="202">
        <v>0</v>
      </c>
      <c r="U30" s="202">
        <v>54.96</v>
      </c>
      <c r="V30" s="202">
        <v>4.8600000000000003</v>
      </c>
      <c r="W30" s="202">
        <v>8.1</v>
      </c>
      <c r="X30" s="202">
        <v>23.25</v>
      </c>
      <c r="Y30" s="202">
        <v>0</v>
      </c>
      <c r="Z30">
        <v>0</v>
      </c>
      <c r="AA30" s="202">
        <v>14.31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34.04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53.29</v>
      </c>
      <c r="AQ30" s="202">
        <v>27.23</v>
      </c>
      <c r="AR30" s="202">
        <v>38.520000000000003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273.38</v>
      </c>
      <c r="L31" s="202">
        <v>2.91</v>
      </c>
      <c r="M31" s="202">
        <v>53.87</v>
      </c>
      <c r="N31" s="202">
        <v>50.54</v>
      </c>
      <c r="O31" s="202">
        <v>71.39</v>
      </c>
      <c r="P31" s="202">
        <v>12.6</v>
      </c>
      <c r="Q31" s="202">
        <v>5.08</v>
      </c>
      <c r="R31" s="202">
        <v>10</v>
      </c>
      <c r="S31" s="202">
        <v>6.78</v>
      </c>
      <c r="T31" s="202">
        <v>0</v>
      </c>
      <c r="U31" s="202">
        <v>54.96</v>
      </c>
      <c r="V31" s="202">
        <v>4.8600000000000003</v>
      </c>
      <c r="W31" s="202">
        <v>8</v>
      </c>
      <c r="X31" s="202">
        <v>23.25</v>
      </c>
      <c r="Y31" s="202">
        <v>0</v>
      </c>
      <c r="Z31">
        <v>0</v>
      </c>
      <c r="AA31" s="202">
        <v>14.31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34.04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53.29</v>
      </c>
      <c r="AQ31" s="202">
        <v>27.23</v>
      </c>
      <c r="AR31" s="202">
        <v>40.47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273.38</v>
      </c>
      <c r="L32" s="202">
        <v>2.91</v>
      </c>
      <c r="M32" s="202">
        <v>33.909999999999997</v>
      </c>
      <c r="N32" s="202">
        <v>50.54</v>
      </c>
      <c r="O32" s="202">
        <v>71.39</v>
      </c>
      <c r="P32" s="202">
        <v>12.6</v>
      </c>
      <c r="Q32" s="202">
        <v>5.08</v>
      </c>
      <c r="R32" s="202">
        <v>10</v>
      </c>
      <c r="S32" s="202">
        <v>6.78</v>
      </c>
      <c r="T32" s="202">
        <v>0</v>
      </c>
      <c r="U32" s="202">
        <v>54.96</v>
      </c>
      <c r="V32" s="202">
        <v>4.8600000000000003</v>
      </c>
      <c r="W32" s="202">
        <v>8</v>
      </c>
      <c r="X32" s="202">
        <v>23.25</v>
      </c>
      <c r="Y32" s="202">
        <v>0</v>
      </c>
      <c r="Z32">
        <v>0</v>
      </c>
      <c r="AA32" s="202">
        <v>14.31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34.04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53.29</v>
      </c>
      <c r="AQ32" s="202">
        <v>11.62</v>
      </c>
      <c r="AR32" s="202">
        <v>44.71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273.38</v>
      </c>
      <c r="L33" s="202">
        <v>2.91</v>
      </c>
      <c r="M33" s="202">
        <v>33.909999999999997</v>
      </c>
      <c r="N33" s="202">
        <v>28.1</v>
      </c>
      <c r="O33" s="202">
        <v>71.39</v>
      </c>
      <c r="P33" s="202">
        <v>12.6</v>
      </c>
      <c r="Q33" s="202">
        <v>5.08</v>
      </c>
      <c r="R33" s="202">
        <v>10</v>
      </c>
      <c r="S33" s="202">
        <v>6.78</v>
      </c>
      <c r="T33" s="202">
        <v>0</v>
      </c>
      <c r="U33" s="202">
        <v>54.96</v>
      </c>
      <c r="V33" s="202">
        <v>4.8600000000000003</v>
      </c>
      <c r="W33" s="202">
        <v>8</v>
      </c>
      <c r="X33" s="202">
        <v>23.25</v>
      </c>
      <c r="Y33" s="202">
        <v>0</v>
      </c>
      <c r="Z33">
        <v>0</v>
      </c>
      <c r="AA33" s="202">
        <v>14.31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34.04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53.29</v>
      </c>
      <c r="AQ33" s="202">
        <v>11.62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273.38</v>
      </c>
      <c r="L34" s="202">
        <v>2.91</v>
      </c>
      <c r="M34" s="202">
        <v>33.909999999999997</v>
      </c>
      <c r="N34" s="202">
        <v>28.1</v>
      </c>
      <c r="O34" s="202">
        <v>71.39</v>
      </c>
      <c r="P34" s="202">
        <v>12.6</v>
      </c>
      <c r="Q34" s="202">
        <v>5.08</v>
      </c>
      <c r="R34" s="202">
        <v>10</v>
      </c>
      <c r="S34" s="202">
        <v>6.78</v>
      </c>
      <c r="T34" s="202">
        <v>0</v>
      </c>
      <c r="U34" s="202">
        <v>54.96</v>
      </c>
      <c r="V34" s="202">
        <v>4.8600000000000003</v>
      </c>
      <c r="W34" s="202">
        <v>8</v>
      </c>
      <c r="X34" s="202">
        <v>23.25</v>
      </c>
      <c r="Y34" s="202">
        <v>0</v>
      </c>
      <c r="Z34">
        <v>0</v>
      </c>
      <c r="AA34" s="202">
        <v>14.31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34.04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53.29</v>
      </c>
      <c r="AQ34" s="202">
        <v>11.62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273.38</v>
      </c>
      <c r="L35" s="202">
        <v>2.91</v>
      </c>
      <c r="M35" s="202">
        <v>33.909999999999997</v>
      </c>
      <c r="N35" s="202">
        <v>28.32</v>
      </c>
      <c r="O35" s="202">
        <v>71.39</v>
      </c>
      <c r="P35" s="202">
        <v>12.6</v>
      </c>
      <c r="Q35" s="202">
        <v>5.08</v>
      </c>
      <c r="R35" s="202">
        <v>10</v>
      </c>
      <c r="S35" s="202">
        <v>6.78</v>
      </c>
      <c r="T35" s="202">
        <v>0</v>
      </c>
      <c r="U35" s="202">
        <v>56.74</v>
      </c>
      <c r="V35" s="202">
        <v>4.8600000000000003</v>
      </c>
      <c r="W35" s="202">
        <v>8</v>
      </c>
      <c r="X35" s="202">
        <v>23.25</v>
      </c>
      <c r="Y35" s="202">
        <v>0</v>
      </c>
      <c r="Z35">
        <v>0</v>
      </c>
      <c r="AA35" s="202">
        <v>14.31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34.04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53.29</v>
      </c>
      <c r="AQ35" s="202">
        <v>11.62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273.38</v>
      </c>
      <c r="L36" s="202">
        <v>2.91</v>
      </c>
      <c r="M36" s="202">
        <v>33.909999999999997</v>
      </c>
      <c r="N36" s="202">
        <v>28.1</v>
      </c>
      <c r="O36" s="202">
        <v>71.39</v>
      </c>
      <c r="P36" s="202">
        <v>12.6</v>
      </c>
      <c r="Q36" s="202">
        <v>5.08</v>
      </c>
      <c r="R36" s="202">
        <v>10</v>
      </c>
      <c r="S36" s="202">
        <v>6.78</v>
      </c>
      <c r="T36" s="202">
        <v>0</v>
      </c>
      <c r="U36" s="202">
        <v>57.39</v>
      </c>
      <c r="V36" s="202">
        <v>4.8600000000000003</v>
      </c>
      <c r="W36" s="202">
        <v>8</v>
      </c>
      <c r="X36" s="202">
        <v>23.25</v>
      </c>
      <c r="Y36" s="202">
        <v>0</v>
      </c>
      <c r="Z36">
        <v>0</v>
      </c>
      <c r="AA36" s="202">
        <v>14.31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34.04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53.29</v>
      </c>
      <c r="AQ36" s="202">
        <v>11.62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273.38</v>
      </c>
      <c r="L37" s="202">
        <v>2.91</v>
      </c>
      <c r="M37" s="202">
        <v>33.909999999999997</v>
      </c>
      <c r="N37" s="202">
        <v>28.1</v>
      </c>
      <c r="O37" s="202">
        <v>71.39</v>
      </c>
      <c r="P37" s="202">
        <v>12.6</v>
      </c>
      <c r="Q37" s="202">
        <v>5.08</v>
      </c>
      <c r="R37" s="202">
        <v>10</v>
      </c>
      <c r="S37" s="202">
        <v>6.78</v>
      </c>
      <c r="T37" s="202">
        <v>0</v>
      </c>
      <c r="U37" s="202">
        <v>57.39</v>
      </c>
      <c r="V37" s="202">
        <v>4.8600000000000003</v>
      </c>
      <c r="W37" s="202">
        <v>8</v>
      </c>
      <c r="X37" s="202">
        <v>23.25</v>
      </c>
      <c r="Y37" s="202">
        <v>0</v>
      </c>
      <c r="Z37">
        <v>0</v>
      </c>
      <c r="AA37" s="202">
        <v>14.31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35.46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53.29</v>
      </c>
      <c r="AQ37" s="202">
        <v>11.62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273.38</v>
      </c>
      <c r="L38" s="202">
        <v>2.91</v>
      </c>
      <c r="M38" s="202">
        <v>33.909999999999997</v>
      </c>
      <c r="N38" s="202">
        <v>28.1</v>
      </c>
      <c r="O38" s="202">
        <v>71.39</v>
      </c>
      <c r="P38" s="202">
        <v>12.6</v>
      </c>
      <c r="Q38" s="202">
        <v>5.08</v>
      </c>
      <c r="R38" s="202">
        <v>10</v>
      </c>
      <c r="S38" s="202">
        <v>6.78</v>
      </c>
      <c r="T38" s="202">
        <v>0</v>
      </c>
      <c r="U38" s="202">
        <v>57.39</v>
      </c>
      <c r="V38" s="202">
        <v>4.8600000000000003</v>
      </c>
      <c r="W38" s="202">
        <v>8</v>
      </c>
      <c r="X38" s="202">
        <v>23.25</v>
      </c>
      <c r="Y38" s="202">
        <v>0</v>
      </c>
      <c r="Z38">
        <v>0</v>
      </c>
      <c r="AA38" s="202">
        <v>14.31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35.46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53.29</v>
      </c>
      <c r="AQ38" s="202">
        <v>11.62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273.38</v>
      </c>
      <c r="L39" s="202">
        <v>2.91</v>
      </c>
      <c r="M39" s="202">
        <v>33.909999999999997</v>
      </c>
      <c r="N39" s="202">
        <v>28.1</v>
      </c>
      <c r="O39" s="202">
        <v>71.39</v>
      </c>
      <c r="P39" s="202">
        <v>12.6</v>
      </c>
      <c r="Q39" s="202">
        <v>5.08</v>
      </c>
      <c r="R39" s="202">
        <v>10</v>
      </c>
      <c r="S39" s="202">
        <v>6.78</v>
      </c>
      <c r="T39" s="202">
        <v>0</v>
      </c>
      <c r="U39" s="202">
        <v>57.39</v>
      </c>
      <c r="V39" s="202">
        <v>4.8600000000000003</v>
      </c>
      <c r="W39" s="202">
        <v>8</v>
      </c>
      <c r="X39" s="202">
        <v>23.25</v>
      </c>
      <c r="Y39" s="202">
        <v>0</v>
      </c>
      <c r="Z39">
        <v>0</v>
      </c>
      <c r="AA39" s="202">
        <v>14.31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35.46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53.29</v>
      </c>
      <c r="AQ39" s="202">
        <v>11.62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273.38</v>
      </c>
      <c r="L40" s="202">
        <v>2.91</v>
      </c>
      <c r="M40" s="202">
        <v>33.909999999999997</v>
      </c>
      <c r="N40" s="202">
        <v>28.1</v>
      </c>
      <c r="O40" s="202">
        <v>71.39</v>
      </c>
      <c r="P40" s="202">
        <v>12.6</v>
      </c>
      <c r="Q40" s="202">
        <v>5.08</v>
      </c>
      <c r="R40" s="202">
        <v>10</v>
      </c>
      <c r="S40" s="202">
        <v>6.78</v>
      </c>
      <c r="T40" s="202">
        <v>0</v>
      </c>
      <c r="U40" s="202">
        <v>57.39</v>
      </c>
      <c r="V40" s="202">
        <v>4.8600000000000003</v>
      </c>
      <c r="W40" s="202">
        <v>8</v>
      </c>
      <c r="X40" s="202">
        <v>23.25</v>
      </c>
      <c r="Y40" s="202">
        <v>0</v>
      </c>
      <c r="Z40">
        <v>0</v>
      </c>
      <c r="AA40" s="202">
        <v>14.31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35.46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53.29</v>
      </c>
      <c r="AQ40" s="202">
        <v>11.62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273.38</v>
      </c>
      <c r="L41" s="202">
        <v>2.91</v>
      </c>
      <c r="M41" s="202">
        <v>33.909999999999997</v>
      </c>
      <c r="N41" s="202">
        <v>28.1</v>
      </c>
      <c r="O41" s="202">
        <v>71.39</v>
      </c>
      <c r="P41" s="202">
        <v>12.6</v>
      </c>
      <c r="Q41" s="202">
        <v>5.08</v>
      </c>
      <c r="R41" s="202">
        <v>10</v>
      </c>
      <c r="S41" s="202">
        <v>6.78</v>
      </c>
      <c r="T41" s="202">
        <v>0</v>
      </c>
      <c r="U41" s="202">
        <v>57.39</v>
      </c>
      <c r="V41" s="202">
        <v>4.8600000000000003</v>
      </c>
      <c r="W41" s="202">
        <v>8</v>
      </c>
      <c r="X41" s="202">
        <v>23.25</v>
      </c>
      <c r="Y41" s="202">
        <v>0</v>
      </c>
      <c r="Z41">
        <v>0</v>
      </c>
      <c r="AA41" s="202">
        <v>14.31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35.46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53.29</v>
      </c>
      <c r="AQ41" s="202">
        <v>11.62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273.38</v>
      </c>
      <c r="L42" s="202">
        <v>2.91</v>
      </c>
      <c r="M42" s="202">
        <v>33.909999999999997</v>
      </c>
      <c r="N42" s="202">
        <v>28.1</v>
      </c>
      <c r="O42" s="202">
        <v>71.39</v>
      </c>
      <c r="P42" s="202">
        <v>12.6</v>
      </c>
      <c r="Q42" s="202">
        <v>5.08</v>
      </c>
      <c r="R42" s="202">
        <v>10</v>
      </c>
      <c r="S42" s="202">
        <v>6.78</v>
      </c>
      <c r="T42" s="202">
        <v>0</v>
      </c>
      <c r="U42" s="202">
        <v>57.39</v>
      </c>
      <c r="V42" s="202">
        <v>4.8600000000000003</v>
      </c>
      <c r="W42" s="202">
        <v>8</v>
      </c>
      <c r="X42" s="202">
        <v>23.25</v>
      </c>
      <c r="Y42" s="202">
        <v>0</v>
      </c>
      <c r="Z42">
        <v>0</v>
      </c>
      <c r="AA42" s="202">
        <v>14.31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35.46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53.29</v>
      </c>
      <c r="AQ42" s="202">
        <v>11.62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273.38</v>
      </c>
      <c r="L43" s="202">
        <v>2.91</v>
      </c>
      <c r="M43" s="202">
        <v>33.909999999999997</v>
      </c>
      <c r="N43" s="202">
        <v>50.54</v>
      </c>
      <c r="O43" s="202">
        <v>71.39</v>
      </c>
      <c r="P43" s="202">
        <v>12.6</v>
      </c>
      <c r="Q43" s="202">
        <v>5.08</v>
      </c>
      <c r="R43" s="202">
        <v>10</v>
      </c>
      <c r="S43" s="202">
        <v>6.78</v>
      </c>
      <c r="T43" s="202">
        <v>0</v>
      </c>
      <c r="U43" s="202">
        <v>57.39</v>
      </c>
      <c r="V43" s="202">
        <v>4.8600000000000003</v>
      </c>
      <c r="W43" s="202">
        <v>8</v>
      </c>
      <c r="X43" s="202">
        <v>23.25</v>
      </c>
      <c r="Y43" s="202">
        <v>0</v>
      </c>
      <c r="Z43">
        <v>0</v>
      </c>
      <c r="AA43" s="202">
        <v>14.31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35.46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53.29</v>
      </c>
      <c r="AQ43" s="202">
        <v>11.62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273.38</v>
      </c>
      <c r="L44" s="202">
        <v>2.91</v>
      </c>
      <c r="M44" s="202">
        <v>60.45</v>
      </c>
      <c r="N44" s="202">
        <v>50.54</v>
      </c>
      <c r="O44" s="202">
        <v>71.39</v>
      </c>
      <c r="P44" s="202">
        <v>12.6</v>
      </c>
      <c r="Q44" s="202">
        <v>5.08</v>
      </c>
      <c r="R44" s="202">
        <v>10</v>
      </c>
      <c r="S44" s="202">
        <v>6.78</v>
      </c>
      <c r="T44" s="202">
        <v>0</v>
      </c>
      <c r="U44" s="202">
        <v>57.39</v>
      </c>
      <c r="V44" s="202">
        <v>4.8600000000000003</v>
      </c>
      <c r="W44" s="202">
        <v>8.14</v>
      </c>
      <c r="X44" s="202">
        <v>23.25</v>
      </c>
      <c r="Y44" s="202">
        <v>0</v>
      </c>
      <c r="Z44">
        <v>0</v>
      </c>
      <c r="AA44" s="202">
        <v>14.31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35.46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53.29</v>
      </c>
      <c r="AQ44" s="202">
        <v>11.62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273.38</v>
      </c>
      <c r="L45" s="202">
        <v>2.91</v>
      </c>
      <c r="M45" s="202">
        <v>60.45</v>
      </c>
      <c r="N45" s="202">
        <v>50.54</v>
      </c>
      <c r="O45" s="202">
        <v>71.39</v>
      </c>
      <c r="P45" s="202">
        <v>12.6</v>
      </c>
      <c r="Q45" s="202">
        <v>5.08</v>
      </c>
      <c r="R45" s="202">
        <v>10</v>
      </c>
      <c r="S45" s="202">
        <v>6.78</v>
      </c>
      <c r="T45" s="202">
        <v>0</v>
      </c>
      <c r="U45" s="202">
        <v>57.39</v>
      </c>
      <c r="V45" s="202">
        <v>4.8600000000000003</v>
      </c>
      <c r="W45" s="202">
        <v>8.14</v>
      </c>
      <c r="X45" s="202">
        <v>23.25</v>
      </c>
      <c r="Y45" s="202">
        <v>0</v>
      </c>
      <c r="Z45">
        <v>0</v>
      </c>
      <c r="AA45" s="202">
        <v>14.31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35.46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53.29</v>
      </c>
      <c r="AQ45" s="202">
        <v>11.62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273.38</v>
      </c>
      <c r="L46" s="202">
        <v>2.91</v>
      </c>
      <c r="M46" s="202">
        <v>60.45</v>
      </c>
      <c r="N46" s="202">
        <v>50.54</v>
      </c>
      <c r="O46" s="202">
        <v>71.39</v>
      </c>
      <c r="P46" s="202">
        <v>12.6</v>
      </c>
      <c r="Q46" s="202">
        <v>5.08</v>
      </c>
      <c r="R46" s="202">
        <v>10</v>
      </c>
      <c r="S46" s="202">
        <v>6.78</v>
      </c>
      <c r="T46" s="202">
        <v>0</v>
      </c>
      <c r="U46" s="202">
        <v>57.39</v>
      </c>
      <c r="V46" s="202">
        <v>4.8600000000000003</v>
      </c>
      <c r="W46" s="202">
        <v>8.14</v>
      </c>
      <c r="X46" s="202">
        <v>23.25</v>
      </c>
      <c r="Y46" s="202">
        <v>0</v>
      </c>
      <c r="Z46">
        <v>0</v>
      </c>
      <c r="AA46" s="202">
        <v>14.31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35.46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53.29</v>
      </c>
      <c r="AQ46" s="202">
        <v>11.62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273.38</v>
      </c>
      <c r="L47" s="202">
        <v>3</v>
      </c>
      <c r="M47" s="202">
        <v>32.94</v>
      </c>
      <c r="N47" s="202">
        <v>28.1</v>
      </c>
      <c r="O47" s="202">
        <v>39.72</v>
      </c>
      <c r="P47" s="202">
        <v>12.6</v>
      </c>
      <c r="Q47" s="202">
        <v>5.08</v>
      </c>
      <c r="R47" s="202">
        <v>10</v>
      </c>
      <c r="S47" s="202">
        <v>6.78</v>
      </c>
      <c r="T47" s="202">
        <v>0</v>
      </c>
      <c r="U47" s="202">
        <v>57.39</v>
      </c>
      <c r="V47" s="202">
        <v>4.8600000000000003</v>
      </c>
      <c r="W47" s="202">
        <v>8.14</v>
      </c>
      <c r="X47" s="202">
        <v>23.25</v>
      </c>
      <c r="Y47" s="202">
        <v>0</v>
      </c>
      <c r="Z47">
        <v>0</v>
      </c>
      <c r="AA47" s="202">
        <v>14.31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35.46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53.29</v>
      </c>
      <c r="AQ47" s="202">
        <v>11.62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273.38</v>
      </c>
      <c r="L48" s="202">
        <v>3</v>
      </c>
      <c r="M48" s="202">
        <v>32.94</v>
      </c>
      <c r="N48" s="202">
        <v>28.1</v>
      </c>
      <c r="O48" s="202">
        <v>39.72</v>
      </c>
      <c r="P48" s="202">
        <v>12.6</v>
      </c>
      <c r="Q48" s="202">
        <v>5.08</v>
      </c>
      <c r="R48" s="202">
        <v>10</v>
      </c>
      <c r="S48" s="202">
        <v>6.78</v>
      </c>
      <c r="T48" s="202">
        <v>0</v>
      </c>
      <c r="U48" s="202">
        <v>57.39</v>
      </c>
      <c r="V48" s="202">
        <v>4.8600000000000003</v>
      </c>
      <c r="W48" s="202">
        <v>8.14</v>
      </c>
      <c r="X48" s="202">
        <v>23.25</v>
      </c>
      <c r="Y48" s="202">
        <v>0</v>
      </c>
      <c r="Z48">
        <v>0</v>
      </c>
      <c r="AA48" s="202">
        <v>13.56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35.46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53.29</v>
      </c>
      <c r="AQ48" s="202">
        <v>11.62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272.89</v>
      </c>
      <c r="L49" s="202">
        <v>2.91</v>
      </c>
      <c r="M49" s="202">
        <v>33.24</v>
      </c>
      <c r="N49" s="202">
        <v>27.8</v>
      </c>
      <c r="O49" s="202">
        <v>39.270000000000003</v>
      </c>
      <c r="P49" s="202">
        <v>12.6</v>
      </c>
      <c r="Q49" s="202">
        <v>5.08</v>
      </c>
      <c r="R49" s="202">
        <v>10.199999999999999</v>
      </c>
      <c r="S49" s="202">
        <v>6.2</v>
      </c>
      <c r="T49" s="202">
        <v>0</v>
      </c>
      <c r="U49" s="202">
        <v>57.39</v>
      </c>
      <c r="V49" s="202">
        <v>4.78</v>
      </c>
      <c r="W49" s="202">
        <v>8.14</v>
      </c>
      <c r="X49" s="202">
        <v>22.71</v>
      </c>
      <c r="Y49" s="202">
        <v>0</v>
      </c>
      <c r="Z49">
        <v>0</v>
      </c>
      <c r="AA49" s="202">
        <v>13.56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35.46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53.29</v>
      </c>
      <c r="AQ49" s="202">
        <v>17.87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272.89</v>
      </c>
      <c r="L50" s="202">
        <v>2.91</v>
      </c>
      <c r="M50" s="202">
        <v>33.24</v>
      </c>
      <c r="N50" s="202">
        <v>27.8</v>
      </c>
      <c r="O50" s="202">
        <v>39.270000000000003</v>
      </c>
      <c r="P50" s="202">
        <v>12.6</v>
      </c>
      <c r="Q50" s="202">
        <v>5.08</v>
      </c>
      <c r="R50" s="202">
        <v>10.199999999999999</v>
      </c>
      <c r="S50" s="202">
        <v>6.2</v>
      </c>
      <c r="T50" s="202">
        <v>0</v>
      </c>
      <c r="U50" s="202">
        <v>57.39</v>
      </c>
      <c r="V50" s="202">
        <v>4.78</v>
      </c>
      <c r="W50" s="202">
        <v>8.14</v>
      </c>
      <c r="X50" s="202">
        <v>22.71</v>
      </c>
      <c r="Y50" s="202">
        <v>0</v>
      </c>
      <c r="Z50">
        <v>0</v>
      </c>
      <c r="AA50" s="202">
        <v>13.56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35.46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53.29</v>
      </c>
      <c r="AQ50" s="202">
        <v>17.87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272.89</v>
      </c>
      <c r="L51" s="202">
        <v>4</v>
      </c>
      <c r="M51" s="202">
        <v>33.24</v>
      </c>
      <c r="N51" s="202">
        <v>27.8</v>
      </c>
      <c r="O51" s="202">
        <v>39.479999999999997</v>
      </c>
      <c r="P51" s="202">
        <v>12.6</v>
      </c>
      <c r="Q51" s="202">
        <v>5.08</v>
      </c>
      <c r="R51" s="202">
        <v>10.199999999999999</v>
      </c>
      <c r="S51" s="202">
        <v>6.2</v>
      </c>
      <c r="T51" s="202">
        <v>0</v>
      </c>
      <c r="U51" s="202">
        <v>57.39</v>
      </c>
      <c r="V51" s="202">
        <v>4.8600000000000003</v>
      </c>
      <c r="W51" s="202">
        <v>8.14</v>
      </c>
      <c r="X51" s="202">
        <v>23.14</v>
      </c>
      <c r="Y51" s="202">
        <v>0</v>
      </c>
      <c r="Z51">
        <v>0</v>
      </c>
      <c r="AA51" s="202">
        <v>13.56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35.46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53.29</v>
      </c>
      <c r="AQ51" s="202">
        <v>17.22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272.89</v>
      </c>
      <c r="L52" s="202">
        <v>4</v>
      </c>
      <c r="M52" s="202">
        <v>33.24</v>
      </c>
      <c r="N52" s="202">
        <v>27.8</v>
      </c>
      <c r="O52" s="202">
        <v>39.479999999999997</v>
      </c>
      <c r="P52" s="202">
        <v>12.6</v>
      </c>
      <c r="Q52" s="202">
        <v>5.08</v>
      </c>
      <c r="R52" s="202">
        <v>10.199999999999999</v>
      </c>
      <c r="S52" s="202">
        <v>6.2</v>
      </c>
      <c r="T52" s="202">
        <v>0</v>
      </c>
      <c r="U52" s="202">
        <v>57.39</v>
      </c>
      <c r="V52" s="202">
        <v>4.8600000000000003</v>
      </c>
      <c r="W52" s="202">
        <v>8.14</v>
      </c>
      <c r="X52" s="202">
        <v>23.14</v>
      </c>
      <c r="Y52" s="202">
        <v>0</v>
      </c>
      <c r="Z52">
        <v>0</v>
      </c>
      <c r="AA52" s="202">
        <v>13.56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41.13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53.29</v>
      </c>
      <c r="AQ52" s="202">
        <v>24.22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272.89</v>
      </c>
      <c r="L53" s="202">
        <v>4</v>
      </c>
      <c r="M53" s="202">
        <v>33.24</v>
      </c>
      <c r="N53" s="202">
        <v>27.8</v>
      </c>
      <c r="O53" s="202">
        <v>39.479999999999997</v>
      </c>
      <c r="P53" s="202">
        <v>12.6</v>
      </c>
      <c r="Q53" s="202">
        <v>5.08</v>
      </c>
      <c r="R53" s="202">
        <v>10.199999999999999</v>
      </c>
      <c r="S53" s="202">
        <v>6.2</v>
      </c>
      <c r="T53" s="202">
        <v>0</v>
      </c>
      <c r="U53" s="202">
        <v>57.39</v>
      </c>
      <c r="V53" s="202">
        <v>4.8600000000000003</v>
      </c>
      <c r="W53" s="202">
        <v>8.14</v>
      </c>
      <c r="X53" s="202">
        <v>23.14</v>
      </c>
      <c r="Y53" s="202">
        <v>0</v>
      </c>
      <c r="Z53">
        <v>0</v>
      </c>
      <c r="AA53" s="202">
        <v>13.56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42.55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53.29</v>
      </c>
      <c r="AQ53" s="202">
        <v>24.22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272.89</v>
      </c>
      <c r="L54" s="202">
        <v>4</v>
      </c>
      <c r="M54" s="202">
        <v>33.24</v>
      </c>
      <c r="N54" s="202">
        <v>27.8</v>
      </c>
      <c r="O54" s="202">
        <v>39.479999999999997</v>
      </c>
      <c r="P54" s="202">
        <v>12.6</v>
      </c>
      <c r="Q54" s="202">
        <v>5.08</v>
      </c>
      <c r="R54" s="202">
        <v>10.199999999999999</v>
      </c>
      <c r="S54" s="202">
        <v>6.2</v>
      </c>
      <c r="T54" s="202">
        <v>0</v>
      </c>
      <c r="U54" s="202">
        <v>57.39</v>
      </c>
      <c r="V54" s="202">
        <v>4.8600000000000003</v>
      </c>
      <c r="W54" s="202">
        <v>8.14</v>
      </c>
      <c r="X54" s="202">
        <v>23.14</v>
      </c>
      <c r="Y54" s="202">
        <v>0</v>
      </c>
      <c r="Z54">
        <v>0</v>
      </c>
      <c r="AA54" s="202">
        <v>13.56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43.97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53.29</v>
      </c>
      <c r="AQ54" s="202">
        <v>24.22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272.89</v>
      </c>
      <c r="L55" s="202">
        <v>4</v>
      </c>
      <c r="M55" s="202">
        <v>33.24</v>
      </c>
      <c r="N55" s="202">
        <v>27.8</v>
      </c>
      <c r="O55" s="202">
        <v>39.479999999999997</v>
      </c>
      <c r="P55" s="202">
        <v>12.6</v>
      </c>
      <c r="Q55" s="202">
        <v>5.08</v>
      </c>
      <c r="R55" s="202">
        <v>10.199999999999999</v>
      </c>
      <c r="S55" s="202">
        <v>6.2</v>
      </c>
      <c r="T55" s="202">
        <v>0</v>
      </c>
      <c r="U55" s="202">
        <v>56.72</v>
      </c>
      <c r="V55" s="202">
        <v>4.8600000000000003</v>
      </c>
      <c r="W55" s="202">
        <v>8.14</v>
      </c>
      <c r="X55" s="202">
        <v>23.14</v>
      </c>
      <c r="Y55" s="202">
        <v>0</v>
      </c>
      <c r="Z55">
        <v>0</v>
      </c>
      <c r="AA55" s="202">
        <v>13.56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43.97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53.29</v>
      </c>
      <c r="AQ55" s="202">
        <v>24.22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272.89</v>
      </c>
      <c r="L56" s="202">
        <v>4</v>
      </c>
      <c r="M56" s="202">
        <v>33.24</v>
      </c>
      <c r="N56" s="202">
        <v>27.8</v>
      </c>
      <c r="O56" s="202">
        <v>39.479999999999997</v>
      </c>
      <c r="P56" s="202">
        <v>12.6</v>
      </c>
      <c r="Q56" s="202">
        <v>5.08</v>
      </c>
      <c r="R56" s="202">
        <v>10.199999999999999</v>
      </c>
      <c r="S56" s="202">
        <v>6.2</v>
      </c>
      <c r="T56" s="202">
        <v>0</v>
      </c>
      <c r="U56" s="202">
        <v>54.96</v>
      </c>
      <c r="V56" s="202">
        <v>4.8600000000000003</v>
      </c>
      <c r="W56" s="202">
        <v>8.14</v>
      </c>
      <c r="X56" s="202">
        <v>23.14</v>
      </c>
      <c r="Y56" s="202">
        <v>0</v>
      </c>
      <c r="Z56">
        <v>0</v>
      </c>
      <c r="AA56" s="202">
        <v>13.56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43.12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53.29</v>
      </c>
      <c r="AQ56" s="202">
        <v>24.22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272.89</v>
      </c>
      <c r="L57" s="202">
        <v>4</v>
      </c>
      <c r="M57" s="202">
        <v>60.45</v>
      </c>
      <c r="N57" s="202">
        <v>50.54</v>
      </c>
      <c r="O57" s="202">
        <v>71.39</v>
      </c>
      <c r="P57" s="202">
        <v>23.54</v>
      </c>
      <c r="Q57" s="202">
        <v>5.08</v>
      </c>
      <c r="R57" s="202">
        <v>10.199999999999999</v>
      </c>
      <c r="S57" s="202">
        <v>6.2</v>
      </c>
      <c r="T57" s="202">
        <v>0</v>
      </c>
      <c r="U57" s="202">
        <v>54.96</v>
      </c>
      <c r="V57" s="202">
        <v>4.8600000000000003</v>
      </c>
      <c r="W57" s="202">
        <v>8.14</v>
      </c>
      <c r="X57" s="202">
        <v>23.14</v>
      </c>
      <c r="Y57" s="202">
        <v>0</v>
      </c>
      <c r="Z57">
        <v>0</v>
      </c>
      <c r="AA57" s="202">
        <v>13.56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43.12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53.29</v>
      </c>
      <c r="AQ57" s="202">
        <v>24.22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272.89</v>
      </c>
      <c r="L58" s="202">
        <v>4</v>
      </c>
      <c r="M58" s="202">
        <v>60.45</v>
      </c>
      <c r="N58" s="202">
        <v>50.54</v>
      </c>
      <c r="O58" s="202">
        <v>71.39</v>
      </c>
      <c r="P58" s="202">
        <v>23.54</v>
      </c>
      <c r="Q58" s="202">
        <v>5.08</v>
      </c>
      <c r="R58" s="202">
        <v>10.199999999999999</v>
      </c>
      <c r="S58" s="202">
        <v>6.2</v>
      </c>
      <c r="T58" s="202">
        <v>0</v>
      </c>
      <c r="U58" s="202">
        <v>54.96</v>
      </c>
      <c r="V58" s="202">
        <v>4.8600000000000003</v>
      </c>
      <c r="W58" s="202">
        <v>7.81</v>
      </c>
      <c r="X58" s="202">
        <v>23.14</v>
      </c>
      <c r="Y58" s="202">
        <v>0</v>
      </c>
      <c r="Z58">
        <v>0</v>
      </c>
      <c r="AA58" s="202">
        <v>13.56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43.12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53.29</v>
      </c>
      <c r="AQ58" s="202">
        <v>24.22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272.89</v>
      </c>
      <c r="L59" s="202">
        <v>4</v>
      </c>
      <c r="M59" s="202">
        <v>32.94</v>
      </c>
      <c r="N59" s="202">
        <v>28.1</v>
      </c>
      <c r="O59" s="202">
        <v>40.24</v>
      </c>
      <c r="P59" s="202">
        <v>12.6</v>
      </c>
      <c r="Q59" s="202">
        <v>5.08</v>
      </c>
      <c r="R59" s="202">
        <v>10.199999999999999</v>
      </c>
      <c r="S59" s="202">
        <v>6.2</v>
      </c>
      <c r="T59" s="202">
        <v>0</v>
      </c>
      <c r="U59" s="202">
        <v>48.1</v>
      </c>
      <c r="V59" s="202">
        <v>4.8600000000000003</v>
      </c>
      <c r="W59" s="202">
        <v>7.81</v>
      </c>
      <c r="X59" s="202">
        <v>23.14</v>
      </c>
      <c r="Y59" s="202">
        <v>0</v>
      </c>
      <c r="Z59">
        <v>0</v>
      </c>
      <c r="AA59" s="202">
        <v>13.56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43.12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53.29</v>
      </c>
      <c r="AQ59" s="202">
        <v>24.22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272.89</v>
      </c>
      <c r="L60" s="202">
        <v>4</v>
      </c>
      <c r="M60" s="202">
        <v>32.94</v>
      </c>
      <c r="N60" s="202">
        <v>28.1</v>
      </c>
      <c r="O60" s="202">
        <v>40.24</v>
      </c>
      <c r="P60" s="202">
        <v>12.6</v>
      </c>
      <c r="Q60" s="202">
        <v>5.08</v>
      </c>
      <c r="R60" s="202">
        <v>10.199999999999999</v>
      </c>
      <c r="S60" s="202">
        <v>6.2</v>
      </c>
      <c r="T60" s="202">
        <v>0</v>
      </c>
      <c r="U60" s="202">
        <v>54.21</v>
      </c>
      <c r="V60" s="202">
        <v>4.8600000000000003</v>
      </c>
      <c r="W60" s="202">
        <v>7.81</v>
      </c>
      <c r="X60" s="202">
        <v>23.14</v>
      </c>
      <c r="Y60" s="202">
        <v>0</v>
      </c>
      <c r="Z60">
        <v>0</v>
      </c>
      <c r="AA60" s="202">
        <v>13.56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43.12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53.29</v>
      </c>
      <c r="AQ60" s="202">
        <v>24.22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272.95999999999998</v>
      </c>
      <c r="L61" s="202">
        <v>4</v>
      </c>
      <c r="M61" s="202">
        <v>33.909999999999997</v>
      </c>
      <c r="N61" s="202">
        <v>28.1</v>
      </c>
      <c r="O61" s="202">
        <v>40.24</v>
      </c>
      <c r="P61" s="202">
        <v>12.6</v>
      </c>
      <c r="Q61" s="202">
        <v>5.08</v>
      </c>
      <c r="R61" s="202">
        <v>10</v>
      </c>
      <c r="S61" s="202">
        <v>5.99</v>
      </c>
      <c r="T61" s="202">
        <v>0</v>
      </c>
      <c r="U61" s="202">
        <v>54.96</v>
      </c>
      <c r="V61" s="202">
        <v>4.84</v>
      </c>
      <c r="W61" s="202">
        <v>7.75</v>
      </c>
      <c r="X61" s="202">
        <v>23.25</v>
      </c>
      <c r="Y61" s="202">
        <v>0</v>
      </c>
      <c r="Z61">
        <v>0</v>
      </c>
      <c r="AA61" s="202">
        <v>13.56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43.12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53.29</v>
      </c>
      <c r="AQ61" s="202">
        <v>23.47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272.95999999999998</v>
      </c>
      <c r="L62" s="202">
        <v>4</v>
      </c>
      <c r="M62" s="202">
        <v>33.909999999999997</v>
      </c>
      <c r="N62" s="202">
        <v>50.54</v>
      </c>
      <c r="O62" s="202">
        <v>71.39</v>
      </c>
      <c r="P62" s="202">
        <v>12.6</v>
      </c>
      <c r="Q62" s="202">
        <v>5.08</v>
      </c>
      <c r="R62" s="202">
        <v>10</v>
      </c>
      <c r="S62" s="202">
        <v>5.99</v>
      </c>
      <c r="T62" s="202">
        <v>0</v>
      </c>
      <c r="U62" s="202">
        <v>54.96</v>
      </c>
      <c r="V62" s="202">
        <v>4.84</v>
      </c>
      <c r="W62" s="202">
        <v>7.75</v>
      </c>
      <c r="X62" s="202">
        <v>23.25</v>
      </c>
      <c r="Y62" s="202">
        <v>0</v>
      </c>
      <c r="Z62">
        <v>0</v>
      </c>
      <c r="AA62" s="202">
        <v>13.56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43.12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53.29</v>
      </c>
      <c r="AQ62" s="202">
        <v>19.38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272.95999999999998</v>
      </c>
      <c r="L63" s="202">
        <v>4</v>
      </c>
      <c r="M63" s="202">
        <v>54.27</v>
      </c>
      <c r="N63" s="202">
        <v>50.54</v>
      </c>
      <c r="O63" s="202">
        <v>71.39</v>
      </c>
      <c r="P63" s="202">
        <v>22.06</v>
      </c>
      <c r="Q63" s="202">
        <v>5.08</v>
      </c>
      <c r="R63" s="202">
        <v>10</v>
      </c>
      <c r="S63" s="202">
        <v>5.98</v>
      </c>
      <c r="T63" s="202">
        <v>0</v>
      </c>
      <c r="U63" s="202">
        <v>54.96</v>
      </c>
      <c r="V63" s="202">
        <v>4.84</v>
      </c>
      <c r="W63" s="202">
        <v>7.75</v>
      </c>
      <c r="X63" s="202">
        <v>23.25</v>
      </c>
      <c r="Y63" s="202">
        <v>0</v>
      </c>
      <c r="Z63">
        <v>0</v>
      </c>
      <c r="AA63" s="202">
        <v>13.56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43.12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50.77</v>
      </c>
      <c r="AQ63" s="202">
        <v>19.38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272.95999999999998</v>
      </c>
      <c r="L64" s="202">
        <v>4</v>
      </c>
      <c r="M64" s="202">
        <v>60.45</v>
      </c>
      <c r="N64" s="202">
        <v>50.54</v>
      </c>
      <c r="O64" s="202">
        <v>71.39</v>
      </c>
      <c r="P64" s="202">
        <v>23.54</v>
      </c>
      <c r="Q64" s="202">
        <v>5.08</v>
      </c>
      <c r="R64" s="202">
        <v>10</v>
      </c>
      <c r="S64" s="202">
        <v>5.98</v>
      </c>
      <c r="T64" s="202">
        <v>0</v>
      </c>
      <c r="U64" s="202">
        <v>54.96</v>
      </c>
      <c r="V64" s="202">
        <v>8.85</v>
      </c>
      <c r="W64" s="202">
        <v>14.2</v>
      </c>
      <c r="X64" s="202">
        <v>42.07</v>
      </c>
      <c r="Y64" s="202">
        <v>0</v>
      </c>
      <c r="Z64">
        <v>0</v>
      </c>
      <c r="AA64" s="202">
        <v>13.56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43.12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59.1</v>
      </c>
      <c r="AQ64" s="202">
        <v>19.38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272.95999999999998</v>
      </c>
      <c r="L65" s="202">
        <v>4</v>
      </c>
      <c r="M65" s="202">
        <v>60.45</v>
      </c>
      <c r="N65" s="202">
        <v>50.54</v>
      </c>
      <c r="O65" s="202">
        <v>71.39</v>
      </c>
      <c r="P65" s="202">
        <v>23.54</v>
      </c>
      <c r="Q65" s="202">
        <v>5.08</v>
      </c>
      <c r="R65" s="202">
        <v>10</v>
      </c>
      <c r="S65" s="202">
        <v>5.98</v>
      </c>
      <c r="T65" s="202">
        <v>0</v>
      </c>
      <c r="U65" s="202">
        <v>54.96</v>
      </c>
      <c r="V65" s="202">
        <v>8.85</v>
      </c>
      <c r="W65" s="202">
        <v>14.2</v>
      </c>
      <c r="X65" s="202">
        <v>42.07</v>
      </c>
      <c r="Y65" s="202">
        <v>0</v>
      </c>
      <c r="Z65">
        <v>0</v>
      </c>
      <c r="AA65" s="202">
        <v>13.56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43.12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84.29</v>
      </c>
      <c r="AQ65" s="202">
        <v>19.38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272.95999999999998</v>
      </c>
      <c r="L66" s="202">
        <v>4</v>
      </c>
      <c r="M66" s="202">
        <v>60.45</v>
      </c>
      <c r="N66" s="202">
        <v>50.54</v>
      </c>
      <c r="O66" s="202">
        <v>71.39</v>
      </c>
      <c r="P66" s="202">
        <v>23.54</v>
      </c>
      <c r="Q66" s="202">
        <v>5.08</v>
      </c>
      <c r="R66" s="202">
        <v>10</v>
      </c>
      <c r="S66" s="202">
        <v>5.98</v>
      </c>
      <c r="T66" s="202">
        <v>0</v>
      </c>
      <c r="U66" s="202">
        <v>54.96</v>
      </c>
      <c r="V66" s="202">
        <v>8.85</v>
      </c>
      <c r="W66" s="202">
        <v>14.2</v>
      </c>
      <c r="X66" s="202">
        <v>42.07</v>
      </c>
      <c r="Y66" s="202">
        <v>0</v>
      </c>
      <c r="Z66">
        <v>0</v>
      </c>
      <c r="AA66" s="202">
        <v>13.56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43.12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103.67</v>
      </c>
      <c r="AQ66" s="202">
        <v>19.38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272.95999999999998</v>
      </c>
      <c r="L67" s="202">
        <v>4</v>
      </c>
      <c r="M67" s="202">
        <v>60.45</v>
      </c>
      <c r="N67" s="202">
        <v>50.54</v>
      </c>
      <c r="O67" s="202">
        <v>71.39</v>
      </c>
      <c r="P67" s="202">
        <v>23.54</v>
      </c>
      <c r="Q67" s="202">
        <v>5.08</v>
      </c>
      <c r="R67" s="202">
        <v>10.19</v>
      </c>
      <c r="S67" s="202">
        <v>6.19</v>
      </c>
      <c r="T67" s="202">
        <v>0</v>
      </c>
      <c r="U67" s="202">
        <v>54.96</v>
      </c>
      <c r="V67" s="202">
        <v>8.85</v>
      </c>
      <c r="W67" s="202">
        <v>13.88</v>
      </c>
      <c r="X67" s="202">
        <v>41.18</v>
      </c>
      <c r="Y67" s="202">
        <v>0</v>
      </c>
      <c r="Z67">
        <v>0</v>
      </c>
      <c r="AA67" s="202">
        <v>13.56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43.12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118.82</v>
      </c>
      <c r="AQ67" s="202">
        <v>19.079999999999998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272.95999999999998</v>
      </c>
      <c r="L68" s="202">
        <v>4</v>
      </c>
      <c r="M68" s="202">
        <v>60.45</v>
      </c>
      <c r="N68" s="202">
        <v>50.54</v>
      </c>
      <c r="O68" s="202">
        <v>71.39</v>
      </c>
      <c r="P68" s="202">
        <v>23.54</v>
      </c>
      <c r="Q68" s="202">
        <v>5.08</v>
      </c>
      <c r="R68" s="202">
        <v>10.19</v>
      </c>
      <c r="S68" s="202">
        <v>6.19</v>
      </c>
      <c r="T68" s="202">
        <v>0</v>
      </c>
      <c r="U68" s="202">
        <v>54.96</v>
      </c>
      <c r="V68" s="202">
        <v>8.85</v>
      </c>
      <c r="W68" s="202">
        <v>14.2</v>
      </c>
      <c r="X68" s="202">
        <v>42.07</v>
      </c>
      <c r="Y68" s="202">
        <v>0</v>
      </c>
      <c r="Z68">
        <v>0</v>
      </c>
      <c r="AA68" s="202">
        <v>13.56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43.12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118.82</v>
      </c>
      <c r="AQ68" s="202">
        <v>38.39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272.95999999999998</v>
      </c>
      <c r="L69" s="202">
        <v>4</v>
      </c>
      <c r="M69" s="202">
        <v>60.45</v>
      </c>
      <c r="N69" s="202">
        <v>50.54</v>
      </c>
      <c r="O69" s="202">
        <v>71.39</v>
      </c>
      <c r="P69" s="202">
        <v>23.54</v>
      </c>
      <c r="Q69" s="202">
        <v>5.08</v>
      </c>
      <c r="R69" s="202">
        <v>10.19</v>
      </c>
      <c r="S69" s="202">
        <v>6.19</v>
      </c>
      <c r="T69" s="202">
        <v>0</v>
      </c>
      <c r="U69" s="202">
        <v>54.96</v>
      </c>
      <c r="V69" s="202">
        <v>8.49</v>
      </c>
      <c r="W69" s="202">
        <v>7.75</v>
      </c>
      <c r="X69" s="202">
        <v>27.52</v>
      </c>
      <c r="Y69" s="202">
        <v>0</v>
      </c>
      <c r="Z69">
        <v>0</v>
      </c>
      <c r="AA69" s="202">
        <v>13.56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43.68</v>
      </c>
      <c r="AH69" s="202">
        <v>0</v>
      </c>
      <c r="AI69" s="202">
        <v>83.76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58.13</v>
      </c>
      <c r="AQ69" s="202">
        <v>18.78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272.95999999999998</v>
      </c>
      <c r="L70" s="202">
        <v>4</v>
      </c>
      <c r="M70" s="202">
        <v>60.45</v>
      </c>
      <c r="N70" s="202">
        <v>50.54</v>
      </c>
      <c r="O70" s="202">
        <v>71.39</v>
      </c>
      <c r="P70" s="202">
        <v>23.54</v>
      </c>
      <c r="Q70" s="202">
        <v>5.08</v>
      </c>
      <c r="R70" s="202">
        <v>10.19</v>
      </c>
      <c r="S70" s="202">
        <v>6.19</v>
      </c>
      <c r="T70" s="202">
        <v>0</v>
      </c>
      <c r="U70" s="202">
        <v>54.96</v>
      </c>
      <c r="V70" s="202">
        <v>4.84</v>
      </c>
      <c r="W70" s="202">
        <v>7.75</v>
      </c>
      <c r="X70" s="202">
        <v>34.880000000000003</v>
      </c>
      <c r="Y70" s="202">
        <v>0</v>
      </c>
      <c r="Z70">
        <v>0</v>
      </c>
      <c r="AA70" s="202">
        <v>12.58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43.68</v>
      </c>
      <c r="AH70" s="202">
        <v>0</v>
      </c>
      <c r="AI70" s="202">
        <v>83.76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58.13</v>
      </c>
      <c r="AQ70" s="202">
        <v>18.78</v>
      </c>
      <c r="AR70" s="202">
        <v>42.7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272.95999999999998</v>
      </c>
      <c r="L71" s="202">
        <v>4</v>
      </c>
      <c r="M71" s="202">
        <v>60.45</v>
      </c>
      <c r="N71" s="202">
        <v>50.54</v>
      </c>
      <c r="O71" s="202">
        <v>71.39</v>
      </c>
      <c r="P71" s="202">
        <v>23.54</v>
      </c>
      <c r="Q71" s="202">
        <v>5.08</v>
      </c>
      <c r="R71" s="202">
        <v>10.19</v>
      </c>
      <c r="S71" s="202">
        <v>6.19</v>
      </c>
      <c r="T71" s="202">
        <v>0</v>
      </c>
      <c r="U71" s="202">
        <v>54.96</v>
      </c>
      <c r="V71" s="202">
        <v>7.93</v>
      </c>
      <c r="W71" s="202">
        <v>14.2</v>
      </c>
      <c r="X71" s="202">
        <v>42.07</v>
      </c>
      <c r="Y71" s="202">
        <v>0</v>
      </c>
      <c r="Z71">
        <v>0</v>
      </c>
      <c r="AA71" s="202">
        <v>12.58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43.68</v>
      </c>
      <c r="AH71" s="202">
        <v>0</v>
      </c>
      <c r="AI71" s="202">
        <v>83.76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71.11</v>
      </c>
      <c r="AQ71" s="202">
        <v>18.78</v>
      </c>
      <c r="AR71" s="202">
        <v>39.340000000000003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272.95999999999998</v>
      </c>
      <c r="L72" s="202">
        <v>4</v>
      </c>
      <c r="M72" s="202">
        <v>60.45</v>
      </c>
      <c r="N72" s="202">
        <v>50.54</v>
      </c>
      <c r="O72" s="202">
        <v>71.39</v>
      </c>
      <c r="P72" s="202">
        <v>23.54</v>
      </c>
      <c r="Q72" s="202">
        <v>5.08</v>
      </c>
      <c r="R72" s="202">
        <v>10.19</v>
      </c>
      <c r="S72" s="202">
        <v>6.19</v>
      </c>
      <c r="T72" s="202">
        <v>0</v>
      </c>
      <c r="U72" s="202">
        <v>54.96</v>
      </c>
      <c r="V72" s="202">
        <v>8.85</v>
      </c>
      <c r="W72" s="202">
        <v>14.2</v>
      </c>
      <c r="X72" s="202">
        <v>42.07</v>
      </c>
      <c r="Y72" s="202">
        <v>0</v>
      </c>
      <c r="Z72">
        <v>0</v>
      </c>
      <c r="AA72" s="202">
        <v>12.58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43.68</v>
      </c>
      <c r="AH72" s="202">
        <v>0</v>
      </c>
      <c r="AI72" s="202">
        <v>83.76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88.61</v>
      </c>
      <c r="AQ72" s="202">
        <v>18.78</v>
      </c>
      <c r="AR72" s="202">
        <v>32.58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272.95999999999998</v>
      </c>
      <c r="L73" s="202">
        <v>4</v>
      </c>
      <c r="M73" s="202">
        <v>60.45</v>
      </c>
      <c r="N73" s="202">
        <v>50.54</v>
      </c>
      <c r="O73" s="202">
        <v>71.39</v>
      </c>
      <c r="P73" s="202">
        <v>23.54</v>
      </c>
      <c r="Q73" s="202">
        <v>5.08</v>
      </c>
      <c r="R73" s="202">
        <v>10.19</v>
      </c>
      <c r="S73" s="202">
        <v>6.19</v>
      </c>
      <c r="T73" s="202">
        <v>0</v>
      </c>
      <c r="U73" s="202">
        <v>54.96</v>
      </c>
      <c r="V73" s="202">
        <v>8.85</v>
      </c>
      <c r="W73" s="202">
        <v>14.2</v>
      </c>
      <c r="X73" s="202">
        <v>42.07</v>
      </c>
      <c r="Y73" s="202">
        <v>0</v>
      </c>
      <c r="Z73">
        <v>0</v>
      </c>
      <c r="AA73" s="202">
        <v>12.58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43.68</v>
      </c>
      <c r="AH73" s="202">
        <v>0</v>
      </c>
      <c r="AI73" s="202">
        <v>83.76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81.8</v>
      </c>
      <c r="AQ73" s="202">
        <v>18.78</v>
      </c>
      <c r="AR73" s="202">
        <v>27.19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272.95999999999998</v>
      </c>
      <c r="L74" s="202">
        <v>4</v>
      </c>
      <c r="M74" s="202">
        <v>60.45</v>
      </c>
      <c r="N74" s="202">
        <v>50.54</v>
      </c>
      <c r="O74" s="202">
        <v>71.39</v>
      </c>
      <c r="P74" s="202">
        <v>23.54</v>
      </c>
      <c r="Q74" s="202">
        <v>5.08</v>
      </c>
      <c r="R74" s="202">
        <v>10.19</v>
      </c>
      <c r="S74" s="202">
        <v>6.19</v>
      </c>
      <c r="T74" s="202">
        <v>0</v>
      </c>
      <c r="U74" s="202">
        <v>54.96</v>
      </c>
      <c r="V74" s="202">
        <v>8.85</v>
      </c>
      <c r="W74" s="202">
        <v>14.2</v>
      </c>
      <c r="X74" s="202">
        <v>42.07</v>
      </c>
      <c r="Y74" s="202">
        <v>0</v>
      </c>
      <c r="Z74">
        <v>0</v>
      </c>
      <c r="AA74" s="202">
        <v>12.58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43.68</v>
      </c>
      <c r="AH74" s="202">
        <v>0</v>
      </c>
      <c r="AI74" s="202">
        <v>83.76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97.35</v>
      </c>
      <c r="AQ74" s="202">
        <v>18.78</v>
      </c>
      <c r="AR74" s="202">
        <v>18.45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272.95999999999998</v>
      </c>
      <c r="L75" s="202">
        <v>4</v>
      </c>
      <c r="M75" s="202">
        <v>60.45</v>
      </c>
      <c r="N75" s="202">
        <v>50.54</v>
      </c>
      <c r="O75" s="202">
        <v>71.39</v>
      </c>
      <c r="P75" s="202">
        <v>23.54</v>
      </c>
      <c r="Q75" s="202">
        <v>5.08</v>
      </c>
      <c r="R75" s="202">
        <v>10.19</v>
      </c>
      <c r="S75" s="202">
        <v>6.19</v>
      </c>
      <c r="T75" s="202">
        <v>0</v>
      </c>
      <c r="U75" s="202">
        <v>54.96</v>
      </c>
      <c r="V75" s="202">
        <v>8.85</v>
      </c>
      <c r="W75" s="202">
        <v>9.3000000000000007</v>
      </c>
      <c r="X75" s="202">
        <v>42</v>
      </c>
      <c r="Y75" s="202">
        <v>0</v>
      </c>
      <c r="Z75">
        <v>0</v>
      </c>
      <c r="AA75" s="202">
        <v>12.58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43.68</v>
      </c>
      <c r="AH75" s="202">
        <v>0</v>
      </c>
      <c r="AI75" s="202">
        <v>83.76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92.04</v>
      </c>
      <c r="AQ75" s="202">
        <v>24.68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272.95999999999998</v>
      </c>
      <c r="L76" s="202">
        <v>4</v>
      </c>
      <c r="M76" s="202">
        <v>60.45</v>
      </c>
      <c r="N76" s="202">
        <v>50.54</v>
      </c>
      <c r="O76" s="202">
        <v>71.39</v>
      </c>
      <c r="P76" s="202">
        <v>23.54</v>
      </c>
      <c r="Q76" s="202">
        <v>5.08</v>
      </c>
      <c r="R76" s="202">
        <v>10.19</v>
      </c>
      <c r="S76" s="202">
        <v>6.19</v>
      </c>
      <c r="T76" s="202">
        <v>0</v>
      </c>
      <c r="U76" s="202">
        <v>54.96</v>
      </c>
      <c r="V76" s="202">
        <v>8.85</v>
      </c>
      <c r="W76" s="202">
        <v>9.3000000000000007</v>
      </c>
      <c r="X76" s="202">
        <v>42.07</v>
      </c>
      <c r="Y76" s="202">
        <v>0</v>
      </c>
      <c r="Z76">
        <v>0</v>
      </c>
      <c r="AA76" s="202">
        <v>12.58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43.68</v>
      </c>
      <c r="AH76" s="202">
        <v>0</v>
      </c>
      <c r="AI76" s="202">
        <v>83.76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64.91</v>
      </c>
      <c r="AQ76" s="202">
        <v>24.68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272.95999999999998</v>
      </c>
      <c r="L77" s="202">
        <v>4</v>
      </c>
      <c r="M77" s="202">
        <v>60.45</v>
      </c>
      <c r="N77" s="202">
        <v>50.54</v>
      </c>
      <c r="O77" s="202">
        <v>71.39</v>
      </c>
      <c r="P77" s="202">
        <v>23.54</v>
      </c>
      <c r="Q77" s="202">
        <v>5.08</v>
      </c>
      <c r="R77" s="202">
        <v>10.19</v>
      </c>
      <c r="S77" s="202">
        <v>6.19</v>
      </c>
      <c r="T77" s="202">
        <v>0</v>
      </c>
      <c r="U77" s="202">
        <v>54.96</v>
      </c>
      <c r="V77" s="202">
        <v>8.85</v>
      </c>
      <c r="W77" s="202">
        <v>9.3000000000000007</v>
      </c>
      <c r="X77" s="202">
        <v>42.07</v>
      </c>
      <c r="Y77" s="202">
        <v>0</v>
      </c>
      <c r="Z77">
        <v>0</v>
      </c>
      <c r="AA77" s="202">
        <v>12.58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43.68</v>
      </c>
      <c r="AH77" s="202">
        <v>0</v>
      </c>
      <c r="AI77" s="202">
        <v>83.76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58.13</v>
      </c>
      <c r="AQ77" s="202">
        <v>24.68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272.95999999999998</v>
      </c>
      <c r="L78" s="202">
        <v>3.88</v>
      </c>
      <c r="M78" s="202">
        <v>60.45</v>
      </c>
      <c r="N78" s="202">
        <v>50.54</v>
      </c>
      <c r="O78" s="202">
        <v>71.39</v>
      </c>
      <c r="P78" s="202">
        <v>23.54</v>
      </c>
      <c r="Q78" s="202">
        <v>5.08</v>
      </c>
      <c r="R78" s="202">
        <v>10.19</v>
      </c>
      <c r="S78" s="202">
        <v>6.19</v>
      </c>
      <c r="T78" s="202">
        <v>0</v>
      </c>
      <c r="U78" s="202">
        <v>54.96</v>
      </c>
      <c r="V78" s="202">
        <v>8.85</v>
      </c>
      <c r="W78" s="202">
        <v>9.3000000000000007</v>
      </c>
      <c r="X78" s="202">
        <v>42.07</v>
      </c>
      <c r="Y78" s="202">
        <v>0</v>
      </c>
      <c r="Z78">
        <v>0</v>
      </c>
      <c r="AA78" s="202">
        <v>12.58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43.68</v>
      </c>
      <c r="AH78" s="202">
        <v>0</v>
      </c>
      <c r="AI78" s="202">
        <v>83.76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58.13</v>
      </c>
      <c r="AQ78" s="202">
        <v>24.68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272.95999999999998</v>
      </c>
      <c r="L79" s="202">
        <v>3.88</v>
      </c>
      <c r="M79" s="202">
        <v>60.45</v>
      </c>
      <c r="N79" s="202">
        <v>50.54</v>
      </c>
      <c r="O79" s="202">
        <v>71.39</v>
      </c>
      <c r="P79" s="202">
        <v>23.54</v>
      </c>
      <c r="Q79" s="202">
        <v>8.75</v>
      </c>
      <c r="R79" s="202">
        <v>15.68</v>
      </c>
      <c r="S79" s="202">
        <v>11.14</v>
      </c>
      <c r="T79" s="202">
        <v>0</v>
      </c>
      <c r="U79" s="202">
        <v>54.96</v>
      </c>
      <c r="V79" s="202">
        <v>8.85</v>
      </c>
      <c r="W79" s="202">
        <v>9.3000000000000007</v>
      </c>
      <c r="X79" s="202">
        <v>42.07</v>
      </c>
      <c r="Y79" s="202">
        <v>0</v>
      </c>
      <c r="Z79">
        <v>0</v>
      </c>
      <c r="AA79" s="202">
        <v>12.58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43.68</v>
      </c>
      <c r="AH79" s="202">
        <v>0</v>
      </c>
      <c r="AI79" s="202">
        <v>83.76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118.83</v>
      </c>
      <c r="AQ79" s="202">
        <v>28.94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272.95999999999998</v>
      </c>
      <c r="L80" s="202">
        <v>3.88</v>
      </c>
      <c r="M80" s="202">
        <v>60.45</v>
      </c>
      <c r="N80" s="202">
        <v>50.54</v>
      </c>
      <c r="O80" s="202">
        <v>71.39</v>
      </c>
      <c r="P80" s="202">
        <v>23.54</v>
      </c>
      <c r="Q80" s="202">
        <v>8.75</v>
      </c>
      <c r="R80" s="202">
        <v>17.5</v>
      </c>
      <c r="S80" s="202">
        <v>11.23</v>
      </c>
      <c r="T80" s="202">
        <v>0</v>
      </c>
      <c r="U80" s="202">
        <v>54.96</v>
      </c>
      <c r="V80" s="202">
        <v>8.85</v>
      </c>
      <c r="W80" s="202">
        <v>9.3000000000000007</v>
      </c>
      <c r="X80" s="202">
        <v>42.07</v>
      </c>
      <c r="Y80" s="202">
        <v>0</v>
      </c>
      <c r="Z80">
        <v>0</v>
      </c>
      <c r="AA80" s="202">
        <v>12.58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43.68</v>
      </c>
      <c r="AH80" s="202">
        <v>0</v>
      </c>
      <c r="AI80" s="202">
        <v>83.76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118.83</v>
      </c>
      <c r="AQ80" s="202">
        <v>28.94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272.95999999999998</v>
      </c>
      <c r="L81" s="202">
        <v>3.56</v>
      </c>
      <c r="M81" s="202">
        <v>60.45</v>
      </c>
      <c r="N81" s="202">
        <v>50.54</v>
      </c>
      <c r="O81" s="202">
        <v>71.39</v>
      </c>
      <c r="P81" s="202">
        <v>23.54</v>
      </c>
      <c r="Q81" s="202">
        <v>8.58</v>
      </c>
      <c r="R81" s="202">
        <v>17.5</v>
      </c>
      <c r="S81" s="202">
        <v>10.97</v>
      </c>
      <c r="T81" s="202">
        <v>0</v>
      </c>
      <c r="U81" s="202">
        <v>58.68</v>
      </c>
      <c r="V81" s="202">
        <v>8.85</v>
      </c>
      <c r="W81" s="202">
        <v>9.3000000000000007</v>
      </c>
      <c r="X81" s="202">
        <v>42.07</v>
      </c>
      <c r="Y81" s="202">
        <v>0</v>
      </c>
      <c r="Z81">
        <v>0</v>
      </c>
      <c r="AA81" s="202">
        <v>12.58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43.68</v>
      </c>
      <c r="AH81" s="202">
        <v>0</v>
      </c>
      <c r="AI81" s="202">
        <v>83.76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118.83</v>
      </c>
      <c r="AQ81" s="202">
        <v>28.94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271.57</v>
      </c>
      <c r="L82" s="202">
        <v>3.88</v>
      </c>
      <c r="M82" s="202">
        <v>60.45</v>
      </c>
      <c r="N82" s="202">
        <v>50.54</v>
      </c>
      <c r="O82" s="202">
        <v>71.39</v>
      </c>
      <c r="P82" s="202">
        <v>23.54</v>
      </c>
      <c r="Q82" s="202">
        <v>8.58</v>
      </c>
      <c r="R82" s="202">
        <v>17.5</v>
      </c>
      <c r="S82" s="202">
        <v>10.97</v>
      </c>
      <c r="T82" s="202">
        <v>0</v>
      </c>
      <c r="U82" s="202">
        <v>58.69</v>
      </c>
      <c r="V82" s="202">
        <v>8.85</v>
      </c>
      <c r="W82" s="202">
        <v>9.3000000000000007</v>
      </c>
      <c r="X82" s="202">
        <v>42.07</v>
      </c>
      <c r="Y82" s="202">
        <v>0</v>
      </c>
      <c r="Z82">
        <v>0</v>
      </c>
      <c r="AA82" s="202">
        <v>12.58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43.68</v>
      </c>
      <c r="AH82" s="202">
        <v>0</v>
      </c>
      <c r="AI82" s="202">
        <v>83.76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118.83</v>
      </c>
      <c r="AQ82" s="202">
        <v>28.94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271.57</v>
      </c>
      <c r="L83" s="202">
        <v>3.88</v>
      </c>
      <c r="M83" s="202">
        <v>60.45</v>
      </c>
      <c r="N83" s="202">
        <v>50.54</v>
      </c>
      <c r="O83" s="202">
        <v>71.39</v>
      </c>
      <c r="P83" s="202">
        <v>23.54</v>
      </c>
      <c r="Q83" s="202">
        <v>8.58</v>
      </c>
      <c r="R83" s="202">
        <v>17.5</v>
      </c>
      <c r="S83" s="202">
        <v>10.97</v>
      </c>
      <c r="T83" s="202">
        <v>0</v>
      </c>
      <c r="U83" s="202">
        <v>58.69</v>
      </c>
      <c r="V83" s="202">
        <v>8.85</v>
      </c>
      <c r="W83" s="202">
        <v>9.3000000000000007</v>
      </c>
      <c r="X83" s="202">
        <v>42.07</v>
      </c>
      <c r="Y83" s="202">
        <v>0</v>
      </c>
      <c r="Z83">
        <v>0</v>
      </c>
      <c r="AA83" s="202">
        <v>12.58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43.68</v>
      </c>
      <c r="AH83" s="202">
        <v>0</v>
      </c>
      <c r="AI83" s="202">
        <v>83.76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118.83</v>
      </c>
      <c r="AQ83" s="202">
        <v>28.94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271.57</v>
      </c>
      <c r="L84" s="202">
        <v>3.88</v>
      </c>
      <c r="M84" s="202">
        <v>60.45</v>
      </c>
      <c r="N84" s="202">
        <v>50.54</v>
      </c>
      <c r="O84" s="202">
        <v>71.39</v>
      </c>
      <c r="P84" s="202">
        <v>23.54</v>
      </c>
      <c r="Q84" s="202">
        <v>8.58</v>
      </c>
      <c r="R84" s="202">
        <v>17.5</v>
      </c>
      <c r="S84" s="202">
        <v>10.97</v>
      </c>
      <c r="T84" s="202">
        <v>0</v>
      </c>
      <c r="U84" s="202">
        <v>58.69</v>
      </c>
      <c r="V84" s="202">
        <v>8.85</v>
      </c>
      <c r="W84" s="202">
        <v>9.3000000000000007</v>
      </c>
      <c r="X84" s="202">
        <v>42.07</v>
      </c>
      <c r="Y84" s="202">
        <v>0</v>
      </c>
      <c r="Z84">
        <v>0</v>
      </c>
      <c r="AA84" s="202">
        <v>12.58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43.68</v>
      </c>
      <c r="AH84" s="202">
        <v>0</v>
      </c>
      <c r="AI84" s="202">
        <v>83.76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118.83</v>
      </c>
      <c r="AQ84" s="202">
        <v>28.94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345.36</v>
      </c>
      <c r="L85" s="202">
        <v>9.0299999999999994</v>
      </c>
      <c r="M85" s="202">
        <v>60.45</v>
      </c>
      <c r="N85" s="202">
        <v>50.54</v>
      </c>
      <c r="O85" s="202">
        <v>71.39</v>
      </c>
      <c r="P85" s="202">
        <v>23.54</v>
      </c>
      <c r="Q85" s="202">
        <v>8.58</v>
      </c>
      <c r="R85" s="202">
        <v>17.5</v>
      </c>
      <c r="S85" s="202">
        <v>10.97</v>
      </c>
      <c r="T85" s="202">
        <v>0</v>
      </c>
      <c r="U85" s="202">
        <v>58.69</v>
      </c>
      <c r="V85" s="202">
        <v>8.85</v>
      </c>
      <c r="W85" s="202">
        <v>9.3000000000000007</v>
      </c>
      <c r="X85" s="202">
        <v>42.07</v>
      </c>
      <c r="Y85" s="202">
        <v>0</v>
      </c>
      <c r="Z85">
        <v>0</v>
      </c>
      <c r="AA85" s="202">
        <v>13.56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43.68</v>
      </c>
      <c r="AH85" s="202">
        <v>0</v>
      </c>
      <c r="AI85" s="202">
        <v>83.76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118.83</v>
      </c>
      <c r="AQ85" s="202">
        <v>28.94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343.43</v>
      </c>
      <c r="L86" s="202">
        <v>8.92</v>
      </c>
      <c r="M86" s="202">
        <v>60.45</v>
      </c>
      <c r="N86" s="202">
        <v>50.54</v>
      </c>
      <c r="O86" s="202">
        <v>71.39</v>
      </c>
      <c r="P86" s="202">
        <v>23.54</v>
      </c>
      <c r="Q86" s="202">
        <v>8.58</v>
      </c>
      <c r="R86" s="202">
        <v>17.5</v>
      </c>
      <c r="S86" s="202">
        <v>10.97</v>
      </c>
      <c r="T86" s="202">
        <v>0</v>
      </c>
      <c r="U86" s="202">
        <v>58.69</v>
      </c>
      <c r="V86" s="202">
        <v>8.85</v>
      </c>
      <c r="W86" s="202">
        <v>9.3000000000000007</v>
      </c>
      <c r="X86" s="202">
        <v>42.07</v>
      </c>
      <c r="Y86" s="202">
        <v>0</v>
      </c>
      <c r="Z86">
        <v>0</v>
      </c>
      <c r="AA86" s="202">
        <v>13.56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43.68</v>
      </c>
      <c r="AH86" s="202">
        <v>0</v>
      </c>
      <c r="AI86" s="202">
        <v>83.76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118.83</v>
      </c>
      <c r="AQ86" s="202">
        <v>28.94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342.46</v>
      </c>
      <c r="L87" s="202">
        <v>8.92</v>
      </c>
      <c r="M87" s="202">
        <v>60.45</v>
      </c>
      <c r="N87" s="202">
        <v>50.54</v>
      </c>
      <c r="O87" s="202">
        <v>71.39</v>
      </c>
      <c r="P87" s="202">
        <v>23.54</v>
      </c>
      <c r="Q87" s="202">
        <v>8.58</v>
      </c>
      <c r="R87" s="202">
        <v>17.5</v>
      </c>
      <c r="S87" s="202">
        <v>10.97</v>
      </c>
      <c r="T87" s="202">
        <v>0</v>
      </c>
      <c r="U87" s="202">
        <v>58.69</v>
      </c>
      <c r="V87" s="202">
        <v>8.85</v>
      </c>
      <c r="W87" s="202">
        <v>9.3000000000000007</v>
      </c>
      <c r="X87" s="202">
        <v>42.07</v>
      </c>
      <c r="Y87" s="202">
        <v>0</v>
      </c>
      <c r="Z87">
        <v>0</v>
      </c>
      <c r="AA87" s="202">
        <v>13.56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43.68</v>
      </c>
      <c r="AH87" s="202">
        <v>0</v>
      </c>
      <c r="AI87" s="202">
        <v>83.76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118.83</v>
      </c>
      <c r="AQ87" s="202">
        <v>28.94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345.36</v>
      </c>
      <c r="L88" s="202">
        <v>8.92</v>
      </c>
      <c r="M88" s="202">
        <v>60.45</v>
      </c>
      <c r="N88" s="202">
        <v>50.54</v>
      </c>
      <c r="O88" s="202">
        <v>71.39</v>
      </c>
      <c r="P88" s="202">
        <v>23.54</v>
      </c>
      <c r="Q88" s="202">
        <v>8.58</v>
      </c>
      <c r="R88" s="202">
        <v>17.5</v>
      </c>
      <c r="S88" s="202">
        <v>10.97</v>
      </c>
      <c r="T88" s="202">
        <v>0</v>
      </c>
      <c r="U88" s="202">
        <v>58.69</v>
      </c>
      <c r="V88" s="202">
        <v>8.85</v>
      </c>
      <c r="W88" s="202">
        <v>9.3000000000000007</v>
      </c>
      <c r="X88" s="202">
        <v>42.07</v>
      </c>
      <c r="Y88" s="202">
        <v>0</v>
      </c>
      <c r="Z88">
        <v>0</v>
      </c>
      <c r="AA88" s="202">
        <v>13.56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43.68</v>
      </c>
      <c r="AH88" s="202">
        <v>0</v>
      </c>
      <c r="AI88" s="202">
        <v>83.76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118.83</v>
      </c>
      <c r="AQ88" s="202">
        <v>28.94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276.83999999999997</v>
      </c>
      <c r="L89" s="202">
        <v>8.92</v>
      </c>
      <c r="M89" s="202">
        <v>60.45</v>
      </c>
      <c r="N89" s="202">
        <v>50.54</v>
      </c>
      <c r="O89" s="202">
        <v>71.39</v>
      </c>
      <c r="P89" s="202">
        <v>23.54</v>
      </c>
      <c r="Q89" s="202">
        <v>8.58</v>
      </c>
      <c r="R89" s="202">
        <v>17.5</v>
      </c>
      <c r="S89" s="202">
        <v>10.97</v>
      </c>
      <c r="T89" s="202">
        <v>0</v>
      </c>
      <c r="U89" s="202">
        <v>58.69</v>
      </c>
      <c r="V89" s="202">
        <v>8.85</v>
      </c>
      <c r="W89" s="202">
        <v>9.3000000000000007</v>
      </c>
      <c r="X89" s="202">
        <v>42.07</v>
      </c>
      <c r="Y89" s="202">
        <v>0</v>
      </c>
      <c r="Z89">
        <v>0</v>
      </c>
      <c r="AA89" s="202">
        <v>13.56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43.68</v>
      </c>
      <c r="AH89" s="202">
        <v>0</v>
      </c>
      <c r="AI89" s="202">
        <v>83.76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118.83</v>
      </c>
      <c r="AQ89" s="202">
        <v>28.94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273.23</v>
      </c>
      <c r="L90" s="202">
        <v>9.0299999999999994</v>
      </c>
      <c r="M90" s="202">
        <v>60.45</v>
      </c>
      <c r="N90" s="202">
        <v>50.54</v>
      </c>
      <c r="O90" s="202">
        <v>71.39</v>
      </c>
      <c r="P90" s="202">
        <v>23.54</v>
      </c>
      <c r="Q90" s="202">
        <v>8.58</v>
      </c>
      <c r="R90" s="202">
        <v>17.5</v>
      </c>
      <c r="S90" s="202">
        <v>10.97</v>
      </c>
      <c r="T90" s="202">
        <v>0</v>
      </c>
      <c r="U90" s="202">
        <v>58.69</v>
      </c>
      <c r="V90" s="202">
        <v>8.85</v>
      </c>
      <c r="W90" s="202">
        <v>9.3000000000000007</v>
      </c>
      <c r="X90" s="202">
        <v>42.07</v>
      </c>
      <c r="Y90" s="202">
        <v>0</v>
      </c>
      <c r="Z90">
        <v>0</v>
      </c>
      <c r="AA90" s="202">
        <v>13.56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43.68</v>
      </c>
      <c r="AH90" s="202">
        <v>0</v>
      </c>
      <c r="AI90" s="202">
        <v>83.76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118.83</v>
      </c>
      <c r="AQ90" s="202">
        <v>28.94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282</v>
      </c>
      <c r="L91" s="202">
        <v>9.0299999999999994</v>
      </c>
      <c r="M91" s="202">
        <v>60.45</v>
      </c>
      <c r="N91" s="202">
        <v>50.54</v>
      </c>
      <c r="O91" s="202">
        <v>71.39</v>
      </c>
      <c r="P91" s="202">
        <v>23.54</v>
      </c>
      <c r="Q91" s="202">
        <v>8.75</v>
      </c>
      <c r="R91" s="202">
        <v>18.04</v>
      </c>
      <c r="S91" s="202">
        <v>11.23</v>
      </c>
      <c r="T91" s="202">
        <v>0</v>
      </c>
      <c r="U91" s="202">
        <v>58.69</v>
      </c>
      <c r="V91" s="202">
        <v>8.85</v>
      </c>
      <c r="W91" s="202">
        <v>9.3000000000000007</v>
      </c>
      <c r="X91" s="202">
        <v>42.07</v>
      </c>
      <c r="Y91" s="202">
        <v>0</v>
      </c>
      <c r="Z91">
        <v>0</v>
      </c>
      <c r="AA91" s="202">
        <v>13.56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43.4</v>
      </c>
      <c r="AH91" s="202">
        <v>0</v>
      </c>
      <c r="AI91" s="202">
        <v>83.76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118.83</v>
      </c>
      <c r="AQ91" s="202">
        <v>29.87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273.38</v>
      </c>
      <c r="L92" s="202">
        <v>9.0299999999999994</v>
      </c>
      <c r="M92" s="202">
        <v>60.45</v>
      </c>
      <c r="N92" s="202">
        <v>50.54</v>
      </c>
      <c r="O92" s="202">
        <v>71.39</v>
      </c>
      <c r="P92" s="202">
        <v>23.54</v>
      </c>
      <c r="Q92" s="202">
        <v>8.75</v>
      </c>
      <c r="R92" s="202">
        <v>18.04</v>
      </c>
      <c r="S92" s="202">
        <v>11.23</v>
      </c>
      <c r="T92" s="202">
        <v>0</v>
      </c>
      <c r="U92" s="202">
        <v>58.69</v>
      </c>
      <c r="V92" s="202">
        <v>8.85</v>
      </c>
      <c r="W92" s="202">
        <v>9.3000000000000007</v>
      </c>
      <c r="X92" s="202">
        <v>42.07</v>
      </c>
      <c r="Y92" s="202">
        <v>0</v>
      </c>
      <c r="Z92">
        <v>0</v>
      </c>
      <c r="AA92" s="202">
        <v>13.56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43.4</v>
      </c>
      <c r="AH92" s="202">
        <v>0</v>
      </c>
      <c r="AI92" s="202">
        <v>83.76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118.83</v>
      </c>
      <c r="AQ92" s="202">
        <v>29.87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273.38</v>
      </c>
      <c r="L93" s="202">
        <v>9.0299999999999994</v>
      </c>
      <c r="M93" s="202">
        <v>60.45</v>
      </c>
      <c r="N93" s="202">
        <v>50.54</v>
      </c>
      <c r="O93" s="202">
        <v>71.39</v>
      </c>
      <c r="P93" s="202">
        <v>23.54</v>
      </c>
      <c r="Q93" s="202">
        <v>8.75</v>
      </c>
      <c r="R93" s="202">
        <v>18.04</v>
      </c>
      <c r="S93" s="202">
        <v>11.23</v>
      </c>
      <c r="T93" s="202">
        <v>0</v>
      </c>
      <c r="U93" s="202">
        <v>58.69</v>
      </c>
      <c r="V93" s="202">
        <v>8.86</v>
      </c>
      <c r="W93" s="202">
        <v>9.3000000000000007</v>
      </c>
      <c r="X93" s="202">
        <v>42.07</v>
      </c>
      <c r="Y93" s="202">
        <v>0</v>
      </c>
      <c r="Z93">
        <v>0</v>
      </c>
      <c r="AA93" s="202">
        <v>13.56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43.4</v>
      </c>
      <c r="AH93" s="202">
        <v>0</v>
      </c>
      <c r="AI93" s="202">
        <v>83.76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119.8</v>
      </c>
      <c r="AQ93" s="202">
        <v>29.87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273.38</v>
      </c>
      <c r="L94" s="202">
        <v>9.0299999999999994</v>
      </c>
      <c r="M94" s="202">
        <v>60.45</v>
      </c>
      <c r="N94" s="202">
        <v>50.54</v>
      </c>
      <c r="O94" s="202">
        <v>71.39</v>
      </c>
      <c r="P94" s="202">
        <v>23.54</v>
      </c>
      <c r="Q94" s="202">
        <v>8.75</v>
      </c>
      <c r="R94" s="202">
        <v>18.04</v>
      </c>
      <c r="S94" s="202">
        <v>11.23</v>
      </c>
      <c r="T94" s="202">
        <v>0</v>
      </c>
      <c r="U94" s="202">
        <v>58.69</v>
      </c>
      <c r="V94" s="202">
        <v>8.86</v>
      </c>
      <c r="W94" s="202">
        <v>9.3000000000000007</v>
      </c>
      <c r="X94" s="202">
        <v>42.07</v>
      </c>
      <c r="Y94" s="202">
        <v>0</v>
      </c>
      <c r="Z94">
        <v>0</v>
      </c>
      <c r="AA94" s="202">
        <v>13.56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43.4</v>
      </c>
      <c r="AH94" s="202">
        <v>0</v>
      </c>
      <c r="AI94" s="202">
        <v>83.76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119.8</v>
      </c>
      <c r="AQ94" s="202">
        <v>29.87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273.38</v>
      </c>
      <c r="L95" s="202">
        <v>9.0299999999999994</v>
      </c>
      <c r="M95" s="202">
        <v>60.45</v>
      </c>
      <c r="N95" s="202">
        <v>50.54</v>
      </c>
      <c r="O95" s="202">
        <v>71.39</v>
      </c>
      <c r="P95" s="202">
        <v>23.54</v>
      </c>
      <c r="Q95" s="202">
        <v>8.75</v>
      </c>
      <c r="R95" s="202">
        <v>18.04</v>
      </c>
      <c r="S95" s="202">
        <v>11.23</v>
      </c>
      <c r="T95" s="202">
        <v>0</v>
      </c>
      <c r="U95" s="202">
        <v>58.69</v>
      </c>
      <c r="V95" s="202">
        <v>8.85</v>
      </c>
      <c r="W95" s="202">
        <v>9.3000000000000007</v>
      </c>
      <c r="X95" s="202">
        <v>42.07</v>
      </c>
      <c r="Y95" s="202">
        <v>0</v>
      </c>
      <c r="Z95">
        <v>0</v>
      </c>
      <c r="AA95" s="202">
        <v>13.56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43.4</v>
      </c>
      <c r="AH95" s="202">
        <v>0</v>
      </c>
      <c r="AI95" s="202">
        <v>83.76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118.82</v>
      </c>
      <c r="AQ95" s="202">
        <v>29.87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273.38</v>
      </c>
      <c r="L96" s="202">
        <v>9.0299999999999994</v>
      </c>
      <c r="M96" s="202">
        <v>60.45</v>
      </c>
      <c r="N96" s="202">
        <v>50.54</v>
      </c>
      <c r="O96" s="202">
        <v>71.39</v>
      </c>
      <c r="P96" s="202">
        <v>23.54</v>
      </c>
      <c r="Q96" s="202">
        <v>8.75</v>
      </c>
      <c r="R96" s="202">
        <v>18.04</v>
      </c>
      <c r="S96" s="202">
        <v>11.23</v>
      </c>
      <c r="T96" s="202">
        <v>0</v>
      </c>
      <c r="U96" s="202">
        <v>58.69</v>
      </c>
      <c r="V96" s="202">
        <v>8.85</v>
      </c>
      <c r="W96" s="202">
        <v>9.3000000000000007</v>
      </c>
      <c r="X96" s="202">
        <v>42.07</v>
      </c>
      <c r="Y96" s="202">
        <v>0</v>
      </c>
      <c r="Z96">
        <v>0</v>
      </c>
      <c r="AA96" s="202">
        <v>13.56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43.4</v>
      </c>
      <c r="AH96" s="202">
        <v>0</v>
      </c>
      <c r="AI96" s="202">
        <v>83.76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118.82</v>
      </c>
      <c r="AQ96" s="202">
        <v>29.87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273.38</v>
      </c>
      <c r="L97" s="202">
        <v>9.0299999999999994</v>
      </c>
      <c r="M97" s="202">
        <v>60.45</v>
      </c>
      <c r="N97" s="202">
        <v>50.54</v>
      </c>
      <c r="O97" s="202">
        <v>71.39</v>
      </c>
      <c r="P97" s="202">
        <v>23.54</v>
      </c>
      <c r="Q97" s="202">
        <v>8.75</v>
      </c>
      <c r="R97" s="202">
        <v>18.04</v>
      </c>
      <c r="S97" s="202">
        <v>11.23</v>
      </c>
      <c r="T97" s="202">
        <v>0</v>
      </c>
      <c r="U97" s="202">
        <v>58.69</v>
      </c>
      <c r="V97" s="202">
        <v>8.85</v>
      </c>
      <c r="W97" s="202">
        <v>9.3000000000000007</v>
      </c>
      <c r="X97" s="202">
        <v>42.07</v>
      </c>
      <c r="Y97" s="202">
        <v>0</v>
      </c>
      <c r="Z97">
        <v>0</v>
      </c>
      <c r="AA97" s="202">
        <v>13.56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43.4</v>
      </c>
      <c r="AH97" s="202">
        <v>0</v>
      </c>
      <c r="AI97" s="202">
        <v>83.76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118.82</v>
      </c>
      <c r="AQ97" s="202">
        <v>29.87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273.38</v>
      </c>
      <c r="L98" s="202">
        <v>9.0299999999999994</v>
      </c>
      <c r="M98" s="202">
        <v>60.45</v>
      </c>
      <c r="N98" s="202">
        <v>50.54</v>
      </c>
      <c r="O98" s="202">
        <v>71.39</v>
      </c>
      <c r="P98" s="202">
        <v>23.54</v>
      </c>
      <c r="Q98" s="202">
        <v>8.75</v>
      </c>
      <c r="R98" s="202">
        <v>18.04</v>
      </c>
      <c r="S98" s="202">
        <v>11.23</v>
      </c>
      <c r="T98" s="202">
        <v>0</v>
      </c>
      <c r="U98" s="202">
        <v>58.69</v>
      </c>
      <c r="V98" s="202">
        <v>8.85</v>
      </c>
      <c r="W98" s="202">
        <v>9.3000000000000007</v>
      </c>
      <c r="X98" s="202">
        <v>42.07</v>
      </c>
      <c r="Y98" s="202">
        <v>0</v>
      </c>
      <c r="Z98">
        <v>0</v>
      </c>
      <c r="AA98" s="202">
        <v>13.56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43.4</v>
      </c>
      <c r="AH98" s="202">
        <v>0</v>
      </c>
      <c r="AI98" s="202">
        <v>83.76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118.82</v>
      </c>
      <c r="AQ98" s="202">
        <v>29.87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7.1028049999999912</v>
      </c>
      <c r="L99">
        <f t="shared" si="0"/>
        <v>0.11699999999999991</v>
      </c>
      <c r="M99">
        <f t="shared" si="0"/>
        <v>1.2634099999999975</v>
      </c>
      <c r="N99">
        <f t="shared" si="0"/>
        <v>1.0834874999999995</v>
      </c>
      <c r="O99">
        <f t="shared" si="0"/>
        <v>1.6099225000000019</v>
      </c>
      <c r="P99">
        <f t="shared" si="0"/>
        <v>0.48272999999999966</v>
      </c>
      <c r="Q99">
        <f t="shared" si="0"/>
        <v>0.15092499999999992</v>
      </c>
      <c r="R99">
        <f t="shared" si="0"/>
        <v>0.30341500000000021</v>
      </c>
      <c r="S99">
        <f t="shared" si="0"/>
        <v>0.19123250000000006</v>
      </c>
      <c r="T99">
        <f t="shared" si="0"/>
        <v>0</v>
      </c>
      <c r="U99">
        <f t="shared" si="0"/>
        <v>1.3463474999999983</v>
      </c>
      <c r="V99">
        <f t="shared" si="0"/>
        <v>0.16821000000000028</v>
      </c>
      <c r="W99">
        <f t="shared" si="0"/>
        <v>0.23943499999999979</v>
      </c>
      <c r="X99">
        <f t="shared" si="0"/>
        <v>0.80697750000000135</v>
      </c>
      <c r="Y99">
        <f t="shared" si="0"/>
        <v>0</v>
      </c>
      <c r="Z99">
        <f t="shared" si="0"/>
        <v>0</v>
      </c>
      <c r="AA99">
        <f t="shared" si="0"/>
        <v>0.32720249999999934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0.97388749999999891</v>
      </c>
      <c r="AH99">
        <f t="shared" si="0"/>
        <v>0</v>
      </c>
      <c r="AI99">
        <f t="shared" si="0"/>
        <v>2.010240000000004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1.9514274999999994</v>
      </c>
      <c r="AQ99">
        <f t="shared" ref="AQ99:AT99" si="1">SUM(AQ3:AQ98)/4000</f>
        <v>0.5718175000000002</v>
      </c>
      <c r="AR99">
        <f t="shared" si="1"/>
        <v>0.52501249999999988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87.2</v>
      </c>
      <c r="L3" s="202">
        <v>33.909999999999997</v>
      </c>
      <c r="M3" s="202">
        <v>0</v>
      </c>
      <c r="N3" s="202">
        <v>29.22</v>
      </c>
      <c r="O3" s="202">
        <v>49.06</v>
      </c>
      <c r="P3" s="202">
        <v>59.07</v>
      </c>
      <c r="Q3" s="202">
        <v>3.15</v>
      </c>
      <c r="R3" s="202">
        <v>5.81</v>
      </c>
      <c r="S3" s="202">
        <v>3.88</v>
      </c>
      <c r="T3" s="202">
        <v>0</v>
      </c>
      <c r="U3" s="202">
        <v>258.79000000000002</v>
      </c>
      <c r="V3" s="202">
        <v>5.27</v>
      </c>
      <c r="W3" s="202">
        <v>7.92</v>
      </c>
      <c r="X3" s="202">
        <v>24.33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24.49</v>
      </c>
      <c r="AH3" s="202">
        <v>0</v>
      </c>
      <c r="AI3" s="202">
        <v>48.43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68.709999999999994</v>
      </c>
      <c r="AQ3" s="202">
        <v>11.64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87.2</v>
      </c>
      <c r="L4" s="202">
        <v>33.909999999999997</v>
      </c>
      <c r="M4" s="202">
        <v>0</v>
      </c>
      <c r="N4" s="202">
        <v>29.22</v>
      </c>
      <c r="O4" s="202">
        <v>49.06</v>
      </c>
      <c r="P4" s="202">
        <v>59.07</v>
      </c>
      <c r="Q4" s="202">
        <v>2.91</v>
      </c>
      <c r="R4" s="202">
        <v>5.81</v>
      </c>
      <c r="S4" s="202">
        <v>3.88</v>
      </c>
      <c r="T4" s="202">
        <v>0</v>
      </c>
      <c r="U4" s="202">
        <v>258.79000000000002</v>
      </c>
      <c r="V4" s="202">
        <v>5.12</v>
      </c>
      <c r="W4" s="202">
        <v>7.92</v>
      </c>
      <c r="X4" s="202">
        <v>24.33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24.49</v>
      </c>
      <c r="AH4" s="202">
        <v>0</v>
      </c>
      <c r="AI4" s="202">
        <v>48.43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51.35</v>
      </c>
      <c r="AQ4" s="202">
        <v>11.64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87.2</v>
      </c>
      <c r="L5" s="202">
        <v>45.54</v>
      </c>
      <c r="M5" s="202">
        <v>0</v>
      </c>
      <c r="N5" s="202">
        <v>29.22</v>
      </c>
      <c r="O5" s="202">
        <v>49.06</v>
      </c>
      <c r="P5" s="202">
        <v>59.07</v>
      </c>
      <c r="Q5" s="202">
        <v>2.91</v>
      </c>
      <c r="R5" s="202">
        <v>5.81</v>
      </c>
      <c r="S5" s="202">
        <v>3.88</v>
      </c>
      <c r="T5" s="202">
        <v>0</v>
      </c>
      <c r="U5" s="202">
        <v>258.79000000000002</v>
      </c>
      <c r="V5" s="202">
        <v>5.12</v>
      </c>
      <c r="W5" s="202">
        <v>7.92</v>
      </c>
      <c r="X5" s="202">
        <v>24.33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24.49</v>
      </c>
      <c r="AH5" s="202">
        <v>0</v>
      </c>
      <c r="AI5" s="202">
        <v>48.43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33.909999999999997</v>
      </c>
      <c r="AQ5" s="202">
        <v>11.64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87.2</v>
      </c>
      <c r="L6" s="202">
        <v>45.54</v>
      </c>
      <c r="M6" s="202">
        <v>0</v>
      </c>
      <c r="N6" s="202">
        <v>29.22</v>
      </c>
      <c r="O6" s="202">
        <v>49.06</v>
      </c>
      <c r="P6" s="202">
        <v>59.07</v>
      </c>
      <c r="Q6" s="202">
        <v>2.91</v>
      </c>
      <c r="R6" s="202">
        <v>5.81</v>
      </c>
      <c r="S6" s="202">
        <v>3.88</v>
      </c>
      <c r="T6" s="202">
        <v>0</v>
      </c>
      <c r="U6" s="202">
        <v>258.79000000000002</v>
      </c>
      <c r="V6" s="202">
        <v>5.12</v>
      </c>
      <c r="W6" s="202">
        <v>7.92</v>
      </c>
      <c r="X6" s="202">
        <v>24.33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24.49</v>
      </c>
      <c r="AH6" s="202">
        <v>0</v>
      </c>
      <c r="AI6" s="202">
        <v>48.43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33.909999999999997</v>
      </c>
      <c r="AQ6" s="202">
        <v>11.64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87.2</v>
      </c>
      <c r="L7" s="202">
        <v>45.54</v>
      </c>
      <c r="M7" s="202">
        <v>0</v>
      </c>
      <c r="N7" s="202">
        <v>29.22</v>
      </c>
      <c r="O7" s="202">
        <v>49.06</v>
      </c>
      <c r="P7" s="202">
        <v>59.07</v>
      </c>
      <c r="Q7" s="202">
        <v>2.91</v>
      </c>
      <c r="R7" s="202">
        <v>5.81</v>
      </c>
      <c r="S7" s="202">
        <v>3.88</v>
      </c>
      <c r="T7" s="202">
        <v>0</v>
      </c>
      <c r="U7" s="202">
        <v>258.79000000000002</v>
      </c>
      <c r="V7" s="202">
        <v>5.12</v>
      </c>
      <c r="W7" s="202">
        <v>7.92</v>
      </c>
      <c r="X7" s="202">
        <v>24.33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24.49</v>
      </c>
      <c r="AH7" s="202">
        <v>0</v>
      </c>
      <c r="AI7" s="202">
        <v>48.43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33.909999999999997</v>
      </c>
      <c r="AQ7" s="202">
        <v>15.35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87.2</v>
      </c>
      <c r="L8" s="202">
        <v>45.54</v>
      </c>
      <c r="M8" s="202">
        <v>0</v>
      </c>
      <c r="N8" s="202">
        <v>29.22</v>
      </c>
      <c r="O8" s="202">
        <v>49.06</v>
      </c>
      <c r="P8" s="202">
        <v>59.07</v>
      </c>
      <c r="Q8" s="202">
        <v>2.91</v>
      </c>
      <c r="R8" s="202">
        <v>5.81</v>
      </c>
      <c r="S8" s="202">
        <v>3.88</v>
      </c>
      <c r="T8" s="202">
        <v>0</v>
      </c>
      <c r="U8" s="202">
        <v>258.79000000000002</v>
      </c>
      <c r="V8" s="202">
        <v>5.12</v>
      </c>
      <c r="W8" s="202">
        <v>7.92</v>
      </c>
      <c r="X8" s="202">
        <v>24.33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24.49</v>
      </c>
      <c r="AH8" s="202">
        <v>0</v>
      </c>
      <c r="AI8" s="202">
        <v>48.43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33.909999999999997</v>
      </c>
      <c r="AQ8" s="202">
        <v>15.35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87.2</v>
      </c>
      <c r="L9" s="202">
        <v>45.54</v>
      </c>
      <c r="M9" s="202">
        <v>0</v>
      </c>
      <c r="N9" s="202">
        <v>29.22</v>
      </c>
      <c r="O9" s="202">
        <v>49.06</v>
      </c>
      <c r="P9" s="202">
        <v>59.07</v>
      </c>
      <c r="Q9" s="202">
        <v>2.91</v>
      </c>
      <c r="R9" s="202">
        <v>5.81</v>
      </c>
      <c r="S9" s="202">
        <v>3.88</v>
      </c>
      <c r="T9" s="202">
        <v>0</v>
      </c>
      <c r="U9" s="202">
        <v>258.79000000000002</v>
      </c>
      <c r="V9" s="202">
        <v>5.12</v>
      </c>
      <c r="W9" s="202">
        <v>7.92</v>
      </c>
      <c r="X9" s="202">
        <v>24.33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24.49</v>
      </c>
      <c r="AH9" s="202">
        <v>0</v>
      </c>
      <c r="AI9" s="202">
        <v>48.43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33.909999999999997</v>
      </c>
      <c r="AQ9" s="202">
        <v>15.35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87.2</v>
      </c>
      <c r="L10" s="202">
        <v>45.54</v>
      </c>
      <c r="M10" s="202">
        <v>0</v>
      </c>
      <c r="N10" s="202">
        <v>29.22</v>
      </c>
      <c r="O10" s="202">
        <v>49.06</v>
      </c>
      <c r="P10" s="202">
        <v>59.07</v>
      </c>
      <c r="Q10" s="202">
        <v>2.91</v>
      </c>
      <c r="R10" s="202">
        <v>5.81</v>
      </c>
      <c r="S10" s="202">
        <v>3.88</v>
      </c>
      <c r="T10" s="202">
        <v>0</v>
      </c>
      <c r="U10" s="202">
        <v>258.79000000000002</v>
      </c>
      <c r="V10" s="202">
        <v>5.12</v>
      </c>
      <c r="W10" s="202">
        <v>7.92</v>
      </c>
      <c r="X10" s="202">
        <v>24.33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24.49</v>
      </c>
      <c r="AH10" s="202">
        <v>0</v>
      </c>
      <c r="AI10" s="202">
        <v>48.43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33.909999999999997</v>
      </c>
      <c r="AQ10" s="202">
        <v>15.35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84.17</v>
      </c>
      <c r="L11" s="202">
        <v>45.54</v>
      </c>
      <c r="M11" s="202">
        <v>0</v>
      </c>
      <c r="N11" s="202">
        <v>29.22</v>
      </c>
      <c r="O11" s="202">
        <v>49.06</v>
      </c>
      <c r="P11" s="202">
        <v>59.07</v>
      </c>
      <c r="Q11" s="202">
        <v>2.91</v>
      </c>
      <c r="R11" s="202">
        <v>5.81</v>
      </c>
      <c r="S11" s="202">
        <v>3.88</v>
      </c>
      <c r="T11" s="202">
        <v>0</v>
      </c>
      <c r="U11" s="202">
        <v>258.79000000000002</v>
      </c>
      <c r="V11" s="202">
        <v>2.91</v>
      </c>
      <c r="W11" s="202">
        <v>4.84</v>
      </c>
      <c r="X11" s="202">
        <v>24.33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24.49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33.909999999999997</v>
      </c>
      <c r="AQ11" s="202">
        <v>15.35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87.2</v>
      </c>
      <c r="L12" s="202">
        <v>45.54</v>
      </c>
      <c r="M12" s="202">
        <v>0</v>
      </c>
      <c r="N12" s="202">
        <v>29.22</v>
      </c>
      <c r="O12" s="202">
        <v>49.06</v>
      </c>
      <c r="P12" s="202">
        <v>59.07</v>
      </c>
      <c r="Q12" s="202">
        <v>2.91</v>
      </c>
      <c r="R12" s="202">
        <v>5.81</v>
      </c>
      <c r="S12" s="202">
        <v>3.88</v>
      </c>
      <c r="T12" s="202">
        <v>0</v>
      </c>
      <c r="U12" s="202">
        <v>258.79000000000002</v>
      </c>
      <c r="V12" s="202">
        <v>2.91</v>
      </c>
      <c r="W12" s="202">
        <v>4.84</v>
      </c>
      <c r="X12" s="202">
        <v>24.33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24.49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33.909999999999997</v>
      </c>
      <c r="AQ12" s="202">
        <v>15.35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99.88</v>
      </c>
      <c r="L13" s="202">
        <v>45.54</v>
      </c>
      <c r="M13" s="202">
        <v>0</v>
      </c>
      <c r="N13" s="202">
        <v>29.22</v>
      </c>
      <c r="O13" s="202">
        <v>49.06</v>
      </c>
      <c r="P13" s="202">
        <v>59.07</v>
      </c>
      <c r="Q13" s="202">
        <v>2.91</v>
      </c>
      <c r="R13" s="202">
        <v>5.81</v>
      </c>
      <c r="S13" s="202">
        <v>3.88</v>
      </c>
      <c r="T13" s="202">
        <v>0</v>
      </c>
      <c r="U13" s="202">
        <v>258.79000000000002</v>
      </c>
      <c r="V13" s="202">
        <v>2.82</v>
      </c>
      <c r="W13" s="202">
        <v>8.2200000000000006</v>
      </c>
      <c r="X13" s="202">
        <v>24.33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24.49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33.909999999999997</v>
      </c>
      <c r="AQ13" s="202">
        <v>15.35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87.25</v>
      </c>
      <c r="L14" s="202">
        <v>45.54</v>
      </c>
      <c r="M14" s="202">
        <v>0</v>
      </c>
      <c r="N14" s="202">
        <v>29.22</v>
      </c>
      <c r="O14" s="202">
        <v>49.06</v>
      </c>
      <c r="P14" s="202">
        <v>59.07</v>
      </c>
      <c r="Q14" s="202">
        <v>2.91</v>
      </c>
      <c r="R14" s="202">
        <v>5.81</v>
      </c>
      <c r="S14" s="202">
        <v>3.88</v>
      </c>
      <c r="T14" s="202">
        <v>0</v>
      </c>
      <c r="U14" s="202">
        <v>258.79000000000002</v>
      </c>
      <c r="V14" s="202">
        <v>2.82</v>
      </c>
      <c r="W14" s="202">
        <v>8.2200000000000006</v>
      </c>
      <c r="X14" s="202">
        <v>24.33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24.49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33.909999999999997</v>
      </c>
      <c r="AQ14" s="202">
        <v>15.35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87.25</v>
      </c>
      <c r="L15" s="202">
        <v>45.54</v>
      </c>
      <c r="M15" s="202">
        <v>0</v>
      </c>
      <c r="N15" s="202">
        <v>29.22</v>
      </c>
      <c r="O15" s="202">
        <v>49.06</v>
      </c>
      <c r="P15" s="202">
        <v>59.07</v>
      </c>
      <c r="Q15" s="202">
        <v>3</v>
      </c>
      <c r="R15" s="202">
        <v>6</v>
      </c>
      <c r="S15" s="202">
        <v>3.88</v>
      </c>
      <c r="T15" s="202">
        <v>0</v>
      </c>
      <c r="U15" s="202">
        <v>258.79000000000002</v>
      </c>
      <c r="V15" s="202">
        <v>2.82</v>
      </c>
      <c r="W15" s="202">
        <v>8.2200000000000006</v>
      </c>
      <c r="X15" s="202">
        <v>24.33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24.49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33.909999999999997</v>
      </c>
      <c r="AQ15" s="202">
        <v>15.35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87.25</v>
      </c>
      <c r="L16" s="202">
        <v>45.54</v>
      </c>
      <c r="M16" s="202">
        <v>0</v>
      </c>
      <c r="N16" s="202">
        <v>29.22</v>
      </c>
      <c r="O16" s="202">
        <v>49.06</v>
      </c>
      <c r="P16" s="202">
        <v>59.07</v>
      </c>
      <c r="Q16" s="202">
        <v>3</v>
      </c>
      <c r="R16" s="202">
        <v>6</v>
      </c>
      <c r="S16" s="202">
        <v>3.88</v>
      </c>
      <c r="T16" s="202">
        <v>0</v>
      </c>
      <c r="U16" s="202">
        <v>258.79000000000002</v>
      </c>
      <c r="V16" s="202">
        <v>2.82</v>
      </c>
      <c r="W16" s="202">
        <v>8.2200000000000006</v>
      </c>
      <c r="X16" s="202">
        <v>24.33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24.49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33.909999999999997</v>
      </c>
      <c r="AQ16" s="202">
        <v>15.35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87.25</v>
      </c>
      <c r="L17" s="202">
        <v>45.54</v>
      </c>
      <c r="M17" s="202">
        <v>0</v>
      </c>
      <c r="N17" s="202">
        <v>29.22</v>
      </c>
      <c r="O17" s="202">
        <v>49.06</v>
      </c>
      <c r="P17" s="202">
        <v>59.07</v>
      </c>
      <c r="Q17" s="202">
        <v>3</v>
      </c>
      <c r="R17" s="202">
        <v>6</v>
      </c>
      <c r="S17" s="202">
        <v>3.88</v>
      </c>
      <c r="T17" s="202">
        <v>0</v>
      </c>
      <c r="U17" s="202">
        <v>258.79000000000002</v>
      </c>
      <c r="V17" s="202">
        <v>5.12</v>
      </c>
      <c r="W17" s="202">
        <v>8.2200000000000006</v>
      </c>
      <c r="X17" s="202">
        <v>24.33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24.49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33.909999999999997</v>
      </c>
      <c r="AQ17" s="202">
        <v>15.75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87.25</v>
      </c>
      <c r="L18" s="202">
        <v>45.54</v>
      </c>
      <c r="M18" s="202">
        <v>0</v>
      </c>
      <c r="N18" s="202">
        <v>29.22</v>
      </c>
      <c r="O18" s="202">
        <v>49.06</v>
      </c>
      <c r="P18" s="202">
        <v>59.07</v>
      </c>
      <c r="Q18" s="202">
        <v>3</v>
      </c>
      <c r="R18" s="202">
        <v>6</v>
      </c>
      <c r="S18" s="202">
        <v>3.88</v>
      </c>
      <c r="T18" s="202">
        <v>0</v>
      </c>
      <c r="U18" s="202">
        <v>258.79000000000002</v>
      </c>
      <c r="V18" s="202">
        <v>5.12</v>
      </c>
      <c r="W18" s="202">
        <v>8.2200000000000006</v>
      </c>
      <c r="X18" s="202">
        <v>24.33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21.75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33.909999999999997</v>
      </c>
      <c r="AQ18" s="202">
        <v>15.75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87.25</v>
      </c>
      <c r="L19" s="202">
        <v>45.54</v>
      </c>
      <c r="M19" s="202">
        <v>0</v>
      </c>
      <c r="N19" s="202">
        <v>29.22</v>
      </c>
      <c r="O19" s="202">
        <v>49.06</v>
      </c>
      <c r="P19" s="202">
        <v>59.07</v>
      </c>
      <c r="Q19" s="202">
        <v>3</v>
      </c>
      <c r="R19" s="202">
        <v>6</v>
      </c>
      <c r="S19" s="202">
        <v>3.88</v>
      </c>
      <c r="T19" s="202">
        <v>0</v>
      </c>
      <c r="U19" s="202">
        <v>258.79000000000002</v>
      </c>
      <c r="V19" s="202">
        <v>5.12</v>
      </c>
      <c r="W19" s="202">
        <v>8.2200000000000006</v>
      </c>
      <c r="X19" s="202">
        <v>24.33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21.75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33.909999999999997</v>
      </c>
      <c r="AQ19" s="202">
        <v>15.75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87.25</v>
      </c>
      <c r="L20" s="202">
        <v>45.54</v>
      </c>
      <c r="M20" s="202">
        <v>0</v>
      </c>
      <c r="N20" s="202">
        <v>29.22</v>
      </c>
      <c r="O20" s="202">
        <v>49.06</v>
      </c>
      <c r="P20" s="202">
        <v>59.07</v>
      </c>
      <c r="Q20" s="202">
        <v>3</v>
      </c>
      <c r="R20" s="202">
        <v>6</v>
      </c>
      <c r="S20" s="202">
        <v>3.88</v>
      </c>
      <c r="T20" s="202">
        <v>0</v>
      </c>
      <c r="U20" s="202">
        <v>258.79000000000002</v>
      </c>
      <c r="V20" s="202">
        <v>5.12</v>
      </c>
      <c r="W20" s="202">
        <v>8.2200000000000006</v>
      </c>
      <c r="X20" s="202">
        <v>24.33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21.75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33.909999999999997</v>
      </c>
      <c r="AQ20" s="202">
        <v>15.75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87.25</v>
      </c>
      <c r="L21" s="202">
        <v>45.54</v>
      </c>
      <c r="M21" s="202">
        <v>0</v>
      </c>
      <c r="N21" s="202">
        <v>29.22</v>
      </c>
      <c r="O21" s="202">
        <v>49.06</v>
      </c>
      <c r="P21" s="202">
        <v>59.07</v>
      </c>
      <c r="Q21" s="202">
        <v>3</v>
      </c>
      <c r="R21" s="202">
        <v>6</v>
      </c>
      <c r="S21" s="202">
        <v>3.88</v>
      </c>
      <c r="T21" s="202">
        <v>0</v>
      </c>
      <c r="U21" s="202">
        <v>258.79000000000002</v>
      </c>
      <c r="V21" s="202">
        <v>2.83</v>
      </c>
      <c r="W21" s="202">
        <v>4.8499999999999996</v>
      </c>
      <c r="X21" s="202">
        <v>13.56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21.75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33.909999999999997</v>
      </c>
      <c r="AQ21" s="202">
        <v>15.75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87.25</v>
      </c>
      <c r="L22" s="202">
        <v>45.54</v>
      </c>
      <c r="M22" s="202">
        <v>0</v>
      </c>
      <c r="N22" s="202">
        <v>29.22</v>
      </c>
      <c r="O22" s="202">
        <v>49.06</v>
      </c>
      <c r="P22" s="202">
        <v>59.07</v>
      </c>
      <c r="Q22" s="202">
        <v>3</v>
      </c>
      <c r="R22" s="202">
        <v>6</v>
      </c>
      <c r="S22" s="202">
        <v>3.88</v>
      </c>
      <c r="T22" s="202">
        <v>0</v>
      </c>
      <c r="U22" s="202">
        <v>258.79000000000002</v>
      </c>
      <c r="V22" s="202">
        <v>2.83</v>
      </c>
      <c r="W22" s="202">
        <v>4.8499999999999996</v>
      </c>
      <c r="X22" s="202">
        <v>13.56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21.75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33.909999999999997</v>
      </c>
      <c r="AQ22" s="202">
        <v>15.75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87.25</v>
      </c>
      <c r="L23" s="202">
        <v>45.54</v>
      </c>
      <c r="M23" s="202">
        <v>0</v>
      </c>
      <c r="N23" s="202">
        <v>29.22</v>
      </c>
      <c r="O23" s="202">
        <v>49.06</v>
      </c>
      <c r="P23" s="202">
        <v>59.07</v>
      </c>
      <c r="Q23" s="202">
        <v>3</v>
      </c>
      <c r="R23" s="202">
        <v>6</v>
      </c>
      <c r="S23" s="202">
        <v>3.88</v>
      </c>
      <c r="T23" s="202">
        <v>0</v>
      </c>
      <c r="U23" s="202">
        <v>258.79000000000002</v>
      </c>
      <c r="V23" s="202">
        <v>2.83</v>
      </c>
      <c r="W23" s="202">
        <v>5</v>
      </c>
      <c r="X23" s="202">
        <v>13.56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21.75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33.909999999999997</v>
      </c>
      <c r="AQ23" s="202">
        <v>15.75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87.25</v>
      </c>
      <c r="L24" s="202">
        <v>45.54</v>
      </c>
      <c r="M24" s="202">
        <v>0</v>
      </c>
      <c r="N24" s="202">
        <v>29.22</v>
      </c>
      <c r="O24" s="202">
        <v>49.06</v>
      </c>
      <c r="P24" s="202">
        <v>59.07</v>
      </c>
      <c r="Q24" s="202">
        <v>3</v>
      </c>
      <c r="R24" s="202">
        <v>6</v>
      </c>
      <c r="S24" s="202">
        <v>3.88</v>
      </c>
      <c r="T24" s="202">
        <v>0</v>
      </c>
      <c r="U24" s="202">
        <v>258.79000000000002</v>
      </c>
      <c r="V24" s="202">
        <v>2.83</v>
      </c>
      <c r="W24" s="202">
        <v>5</v>
      </c>
      <c r="X24" s="202">
        <v>13.56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21.75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33.909999999999997</v>
      </c>
      <c r="AQ24" s="202">
        <v>15.75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87.25</v>
      </c>
      <c r="L25" s="202">
        <v>45.54</v>
      </c>
      <c r="M25" s="202">
        <v>0</v>
      </c>
      <c r="N25" s="202">
        <v>16.3</v>
      </c>
      <c r="O25" s="202">
        <v>26.16</v>
      </c>
      <c r="P25" s="202">
        <v>44.32</v>
      </c>
      <c r="Q25" s="202">
        <v>3</v>
      </c>
      <c r="R25" s="202">
        <v>6</v>
      </c>
      <c r="S25" s="202">
        <v>3.88</v>
      </c>
      <c r="T25" s="202">
        <v>0</v>
      </c>
      <c r="U25" s="202">
        <v>258.79000000000002</v>
      </c>
      <c r="V25" s="202">
        <v>2.83</v>
      </c>
      <c r="W25" s="202">
        <v>5</v>
      </c>
      <c r="X25" s="202">
        <v>13.56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19.34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33.909999999999997</v>
      </c>
      <c r="AQ25" s="202">
        <v>15.75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87.25</v>
      </c>
      <c r="L26" s="202">
        <v>45.54</v>
      </c>
      <c r="M26" s="202">
        <v>0</v>
      </c>
      <c r="N26" s="202">
        <v>15.5</v>
      </c>
      <c r="O26" s="202">
        <v>26.16</v>
      </c>
      <c r="P26" s="202">
        <v>31.01</v>
      </c>
      <c r="Q26" s="202">
        <v>3</v>
      </c>
      <c r="R26" s="202">
        <v>6</v>
      </c>
      <c r="S26" s="202">
        <v>3.88</v>
      </c>
      <c r="T26" s="202">
        <v>0</v>
      </c>
      <c r="U26" s="202">
        <v>258.79000000000002</v>
      </c>
      <c r="V26" s="202">
        <v>2.83</v>
      </c>
      <c r="W26" s="202">
        <v>5</v>
      </c>
      <c r="X26" s="202">
        <v>13.56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19.34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33.909999999999997</v>
      </c>
      <c r="AQ26" s="202">
        <v>15.75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87.25</v>
      </c>
      <c r="L27" s="202">
        <v>45.54</v>
      </c>
      <c r="M27" s="202">
        <v>0</v>
      </c>
      <c r="N27" s="202">
        <v>15.5</v>
      </c>
      <c r="O27" s="202">
        <v>26.16</v>
      </c>
      <c r="P27" s="202">
        <v>31.01</v>
      </c>
      <c r="Q27" s="202">
        <v>3</v>
      </c>
      <c r="R27" s="202">
        <v>6</v>
      </c>
      <c r="S27" s="202">
        <v>3.88</v>
      </c>
      <c r="T27" s="202">
        <v>0</v>
      </c>
      <c r="U27" s="202">
        <v>258.79000000000002</v>
      </c>
      <c r="V27" s="202">
        <v>2.83</v>
      </c>
      <c r="W27" s="202">
        <v>5</v>
      </c>
      <c r="X27" s="202">
        <v>13.56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19.34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33.909999999999997</v>
      </c>
      <c r="AQ27" s="202">
        <v>15.75</v>
      </c>
      <c r="AR27" s="202">
        <v>6.2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87.2</v>
      </c>
      <c r="L28" s="202">
        <v>45.54</v>
      </c>
      <c r="M28" s="202">
        <v>0</v>
      </c>
      <c r="N28" s="202">
        <v>15.5</v>
      </c>
      <c r="O28" s="202">
        <v>26.16</v>
      </c>
      <c r="P28" s="202">
        <v>31.01</v>
      </c>
      <c r="Q28" s="202">
        <v>3</v>
      </c>
      <c r="R28" s="202">
        <v>6</v>
      </c>
      <c r="S28" s="202">
        <v>3.88</v>
      </c>
      <c r="T28" s="202">
        <v>0</v>
      </c>
      <c r="U28" s="202">
        <v>258.79000000000002</v>
      </c>
      <c r="V28" s="202">
        <v>2.83</v>
      </c>
      <c r="W28" s="202">
        <v>5</v>
      </c>
      <c r="X28" s="202">
        <v>13.56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19.34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33.909999999999997</v>
      </c>
      <c r="AQ28" s="202">
        <v>15.75</v>
      </c>
      <c r="AR28" s="202">
        <v>10.57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87.2</v>
      </c>
      <c r="L29" s="202">
        <v>45.54</v>
      </c>
      <c r="M29" s="202">
        <v>0</v>
      </c>
      <c r="N29" s="202">
        <v>28.52</v>
      </c>
      <c r="O29" s="202">
        <v>48.2</v>
      </c>
      <c r="P29" s="202">
        <v>46.51</v>
      </c>
      <c r="Q29" s="202">
        <v>3</v>
      </c>
      <c r="R29" s="202">
        <v>6</v>
      </c>
      <c r="S29" s="202">
        <v>3.88</v>
      </c>
      <c r="T29" s="202">
        <v>0</v>
      </c>
      <c r="U29" s="202">
        <v>258.79000000000002</v>
      </c>
      <c r="V29" s="202">
        <v>2.83</v>
      </c>
      <c r="W29" s="202">
        <v>5</v>
      </c>
      <c r="X29" s="202">
        <v>13.56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19.34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33.909999999999997</v>
      </c>
      <c r="AQ29" s="202">
        <v>15.75</v>
      </c>
      <c r="AR29" s="202">
        <v>15.67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87.25</v>
      </c>
      <c r="L30" s="202">
        <v>45.54</v>
      </c>
      <c r="M30" s="202">
        <v>0</v>
      </c>
      <c r="N30" s="202">
        <v>29.22</v>
      </c>
      <c r="O30" s="202">
        <v>49.06</v>
      </c>
      <c r="P30" s="202">
        <v>59.07</v>
      </c>
      <c r="Q30" s="202">
        <v>3</v>
      </c>
      <c r="R30" s="202">
        <v>6</v>
      </c>
      <c r="S30" s="202">
        <v>3.88</v>
      </c>
      <c r="T30" s="202">
        <v>0</v>
      </c>
      <c r="U30" s="202">
        <v>258.79000000000002</v>
      </c>
      <c r="V30" s="202">
        <v>2.83</v>
      </c>
      <c r="W30" s="202">
        <v>5</v>
      </c>
      <c r="X30" s="202">
        <v>13.56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19.34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33.909999999999997</v>
      </c>
      <c r="AQ30" s="202">
        <v>15.75</v>
      </c>
      <c r="AR30" s="202">
        <v>22.22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87.25</v>
      </c>
      <c r="L31" s="202">
        <v>45.54</v>
      </c>
      <c r="M31" s="202">
        <v>0</v>
      </c>
      <c r="N31" s="202">
        <v>29.22</v>
      </c>
      <c r="O31" s="202">
        <v>49.06</v>
      </c>
      <c r="P31" s="202">
        <v>59.06</v>
      </c>
      <c r="Q31" s="202">
        <v>3</v>
      </c>
      <c r="R31" s="202">
        <v>6</v>
      </c>
      <c r="S31" s="202">
        <v>3.88</v>
      </c>
      <c r="T31" s="202">
        <v>0</v>
      </c>
      <c r="U31" s="202">
        <v>258.79000000000002</v>
      </c>
      <c r="V31" s="202">
        <v>2.83</v>
      </c>
      <c r="W31" s="202">
        <v>5</v>
      </c>
      <c r="X31" s="202">
        <v>13.56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19.34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33.909999999999997</v>
      </c>
      <c r="AQ31" s="202">
        <v>15.75</v>
      </c>
      <c r="AR31" s="202">
        <v>23.55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87.25</v>
      </c>
      <c r="L32" s="202">
        <v>45.54</v>
      </c>
      <c r="M32" s="202">
        <v>0</v>
      </c>
      <c r="N32" s="202">
        <v>29.22</v>
      </c>
      <c r="O32" s="202">
        <v>49.06</v>
      </c>
      <c r="P32" s="202">
        <v>59.06</v>
      </c>
      <c r="Q32" s="202">
        <v>3</v>
      </c>
      <c r="R32" s="202">
        <v>6</v>
      </c>
      <c r="S32" s="202">
        <v>3.88</v>
      </c>
      <c r="T32" s="202">
        <v>0</v>
      </c>
      <c r="U32" s="202">
        <v>258.79000000000002</v>
      </c>
      <c r="V32" s="202">
        <v>2.83</v>
      </c>
      <c r="W32" s="202">
        <v>5</v>
      </c>
      <c r="X32" s="202">
        <v>13.56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19.34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33.909999999999997</v>
      </c>
      <c r="AQ32" s="202">
        <v>11.62</v>
      </c>
      <c r="AR32" s="202">
        <v>25.08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87.25</v>
      </c>
      <c r="L33" s="202">
        <v>45.54</v>
      </c>
      <c r="M33" s="202">
        <v>0</v>
      </c>
      <c r="N33" s="202">
        <v>29.22</v>
      </c>
      <c r="O33" s="202">
        <v>49.06</v>
      </c>
      <c r="P33" s="202">
        <v>59.06</v>
      </c>
      <c r="Q33" s="202">
        <v>3</v>
      </c>
      <c r="R33" s="202">
        <v>6</v>
      </c>
      <c r="S33" s="202">
        <v>3.88</v>
      </c>
      <c r="T33" s="202">
        <v>0</v>
      </c>
      <c r="U33" s="202">
        <v>258.79000000000002</v>
      </c>
      <c r="V33" s="202">
        <v>2.83</v>
      </c>
      <c r="W33" s="202">
        <v>5</v>
      </c>
      <c r="X33" s="202">
        <v>13.56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19.34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33.909999999999997</v>
      </c>
      <c r="AQ33" s="202">
        <v>11.62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87.25</v>
      </c>
      <c r="L34" s="202">
        <v>45.54</v>
      </c>
      <c r="M34" s="202">
        <v>0</v>
      </c>
      <c r="N34" s="202">
        <v>29.22</v>
      </c>
      <c r="O34" s="202">
        <v>49.06</v>
      </c>
      <c r="P34" s="202">
        <v>59.06</v>
      </c>
      <c r="Q34" s="202">
        <v>3</v>
      </c>
      <c r="R34" s="202">
        <v>6</v>
      </c>
      <c r="S34" s="202">
        <v>3.88</v>
      </c>
      <c r="T34" s="202">
        <v>0</v>
      </c>
      <c r="U34" s="202">
        <v>258.79000000000002</v>
      </c>
      <c r="V34" s="202">
        <v>2.83</v>
      </c>
      <c r="W34" s="202">
        <v>5</v>
      </c>
      <c r="X34" s="202">
        <v>13.56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19.34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33.909999999999997</v>
      </c>
      <c r="AQ34" s="202">
        <v>11.62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87.25</v>
      </c>
      <c r="L35" s="202">
        <v>45.54</v>
      </c>
      <c r="M35" s="202">
        <v>0</v>
      </c>
      <c r="N35" s="202">
        <v>15.14</v>
      </c>
      <c r="O35" s="202">
        <v>26.16</v>
      </c>
      <c r="P35" s="202">
        <v>31.01</v>
      </c>
      <c r="Q35" s="202">
        <v>3</v>
      </c>
      <c r="R35" s="202">
        <v>6</v>
      </c>
      <c r="S35" s="202">
        <v>3.88</v>
      </c>
      <c r="T35" s="202">
        <v>0</v>
      </c>
      <c r="U35" s="202">
        <v>267.18</v>
      </c>
      <c r="V35" s="202">
        <v>2.83</v>
      </c>
      <c r="W35" s="202">
        <v>5</v>
      </c>
      <c r="X35" s="202">
        <v>13.56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19.34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33.909999999999997</v>
      </c>
      <c r="AQ35" s="202">
        <v>11.62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87.25</v>
      </c>
      <c r="L36" s="202">
        <v>45.54</v>
      </c>
      <c r="M36" s="202">
        <v>0</v>
      </c>
      <c r="N36" s="202">
        <v>15.02</v>
      </c>
      <c r="O36" s="202">
        <v>26.16</v>
      </c>
      <c r="P36" s="202">
        <v>31.01</v>
      </c>
      <c r="Q36" s="202">
        <v>3</v>
      </c>
      <c r="R36" s="202">
        <v>6</v>
      </c>
      <c r="S36" s="202">
        <v>3.88</v>
      </c>
      <c r="T36" s="202">
        <v>0</v>
      </c>
      <c r="U36" s="202">
        <v>270.20999999999998</v>
      </c>
      <c r="V36" s="202">
        <v>2.83</v>
      </c>
      <c r="W36" s="202">
        <v>5</v>
      </c>
      <c r="X36" s="202">
        <v>13.56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19.34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33.909999999999997</v>
      </c>
      <c r="AQ36" s="202">
        <v>11.62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87.25</v>
      </c>
      <c r="L37" s="202">
        <v>45.54</v>
      </c>
      <c r="M37" s="202">
        <v>0</v>
      </c>
      <c r="N37" s="202">
        <v>15.02</v>
      </c>
      <c r="O37" s="202">
        <v>26.16</v>
      </c>
      <c r="P37" s="202">
        <v>31.01</v>
      </c>
      <c r="Q37" s="202">
        <v>3</v>
      </c>
      <c r="R37" s="202">
        <v>6</v>
      </c>
      <c r="S37" s="202">
        <v>3.88</v>
      </c>
      <c r="T37" s="202">
        <v>0</v>
      </c>
      <c r="U37" s="202">
        <v>270.20999999999998</v>
      </c>
      <c r="V37" s="202">
        <v>2.83</v>
      </c>
      <c r="W37" s="202">
        <v>5</v>
      </c>
      <c r="X37" s="202">
        <v>13.56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20.14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33.909999999999997</v>
      </c>
      <c r="AQ37" s="202">
        <v>11.62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87.25</v>
      </c>
      <c r="L38" s="202">
        <v>45.54</v>
      </c>
      <c r="M38" s="202">
        <v>0</v>
      </c>
      <c r="N38" s="202">
        <v>15.02</v>
      </c>
      <c r="O38" s="202">
        <v>26.16</v>
      </c>
      <c r="P38" s="202">
        <v>31.01</v>
      </c>
      <c r="Q38" s="202">
        <v>3</v>
      </c>
      <c r="R38" s="202">
        <v>6</v>
      </c>
      <c r="S38" s="202">
        <v>3.88</v>
      </c>
      <c r="T38" s="202">
        <v>0</v>
      </c>
      <c r="U38" s="202">
        <v>270.20999999999998</v>
      </c>
      <c r="V38" s="202">
        <v>2.83</v>
      </c>
      <c r="W38" s="202">
        <v>5</v>
      </c>
      <c r="X38" s="202">
        <v>13.56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20.14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33.909999999999997</v>
      </c>
      <c r="AQ38" s="202">
        <v>11.62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87.25</v>
      </c>
      <c r="L39" s="202">
        <v>45.54</v>
      </c>
      <c r="M39" s="202">
        <v>0</v>
      </c>
      <c r="N39" s="202">
        <v>15.02</v>
      </c>
      <c r="O39" s="202">
        <v>26.16</v>
      </c>
      <c r="P39" s="202">
        <v>31.01</v>
      </c>
      <c r="Q39" s="202">
        <v>3</v>
      </c>
      <c r="R39" s="202">
        <v>6</v>
      </c>
      <c r="S39" s="202">
        <v>3.88</v>
      </c>
      <c r="T39" s="202">
        <v>0</v>
      </c>
      <c r="U39" s="202">
        <v>270.20999999999998</v>
      </c>
      <c r="V39" s="202">
        <v>2.83</v>
      </c>
      <c r="W39" s="202">
        <v>5</v>
      </c>
      <c r="X39" s="202">
        <v>13.56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20.14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33.909999999999997</v>
      </c>
      <c r="AQ39" s="202">
        <v>11.62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87.25</v>
      </c>
      <c r="L40" s="202">
        <v>45.54</v>
      </c>
      <c r="M40" s="202">
        <v>0</v>
      </c>
      <c r="N40" s="202">
        <v>15.02</v>
      </c>
      <c r="O40" s="202">
        <v>26.16</v>
      </c>
      <c r="P40" s="202">
        <v>31.01</v>
      </c>
      <c r="Q40" s="202">
        <v>3</v>
      </c>
      <c r="R40" s="202">
        <v>6</v>
      </c>
      <c r="S40" s="202">
        <v>3.88</v>
      </c>
      <c r="T40" s="202">
        <v>0</v>
      </c>
      <c r="U40" s="202">
        <v>270.20999999999998</v>
      </c>
      <c r="V40" s="202">
        <v>2.83</v>
      </c>
      <c r="W40" s="202">
        <v>5</v>
      </c>
      <c r="X40" s="202">
        <v>13.56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20.14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33.909999999999997</v>
      </c>
      <c r="AQ40" s="202">
        <v>11.62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87.25</v>
      </c>
      <c r="L41" s="202">
        <v>45.54</v>
      </c>
      <c r="M41" s="202">
        <v>0</v>
      </c>
      <c r="N41" s="202">
        <v>15.02</v>
      </c>
      <c r="O41" s="202">
        <v>26.16</v>
      </c>
      <c r="P41" s="202">
        <v>31.01</v>
      </c>
      <c r="Q41" s="202">
        <v>3</v>
      </c>
      <c r="R41" s="202">
        <v>6</v>
      </c>
      <c r="S41" s="202">
        <v>3.88</v>
      </c>
      <c r="T41" s="202">
        <v>0</v>
      </c>
      <c r="U41" s="202">
        <v>270.20999999999998</v>
      </c>
      <c r="V41" s="202">
        <v>2.83</v>
      </c>
      <c r="W41" s="202">
        <v>5</v>
      </c>
      <c r="X41" s="202">
        <v>13.56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20.14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33.909999999999997</v>
      </c>
      <c r="AQ41" s="202">
        <v>11.62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87.25</v>
      </c>
      <c r="L42" s="202">
        <v>45.54</v>
      </c>
      <c r="M42" s="202">
        <v>0</v>
      </c>
      <c r="N42" s="202">
        <v>15.02</v>
      </c>
      <c r="O42" s="202">
        <v>26.16</v>
      </c>
      <c r="P42" s="202">
        <v>31.01</v>
      </c>
      <c r="Q42" s="202">
        <v>3</v>
      </c>
      <c r="R42" s="202">
        <v>6</v>
      </c>
      <c r="S42" s="202">
        <v>3.88</v>
      </c>
      <c r="T42" s="202">
        <v>0</v>
      </c>
      <c r="U42" s="202">
        <v>270.20999999999998</v>
      </c>
      <c r="V42" s="202">
        <v>2.83</v>
      </c>
      <c r="W42" s="202">
        <v>5</v>
      </c>
      <c r="X42" s="202">
        <v>13.56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20.14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33.909999999999997</v>
      </c>
      <c r="AQ42" s="202">
        <v>11.62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87.25</v>
      </c>
      <c r="L43" s="202">
        <v>32.86</v>
      </c>
      <c r="M43" s="202">
        <v>0</v>
      </c>
      <c r="N43" s="202">
        <v>15.02</v>
      </c>
      <c r="O43" s="202">
        <v>26.16</v>
      </c>
      <c r="P43" s="202">
        <v>31.01</v>
      </c>
      <c r="Q43" s="202">
        <v>3</v>
      </c>
      <c r="R43" s="202">
        <v>6</v>
      </c>
      <c r="S43" s="202">
        <v>3.88</v>
      </c>
      <c r="T43" s="202">
        <v>0</v>
      </c>
      <c r="U43" s="202">
        <v>270.20999999999998</v>
      </c>
      <c r="V43" s="202">
        <v>2.83</v>
      </c>
      <c r="W43" s="202">
        <v>5</v>
      </c>
      <c r="X43" s="202">
        <v>13.56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20.14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33.909999999999997</v>
      </c>
      <c r="AQ43" s="202">
        <v>11.62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87.25</v>
      </c>
      <c r="L44" s="202">
        <v>32.86</v>
      </c>
      <c r="M44" s="202">
        <v>0</v>
      </c>
      <c r="N44" s="202">
        <v>15.02</v>
      </c>
      <c r="O44" s="202">
        <v>26.16</v>
      </c>
      <c r="P44" s="202">
        <v>31.01</v>
      </c>
      <c r="Q44" s="202">
        <v>3</v>
      </c>
      <c r="R44" s="202">
        <v>6</v>
      </c>
      <c r="S44" s="202">
        <v>3.88</v>
      </c>
      <c r="T44" s="202">
        <v>0</v>
      </c>
      <c r="U44" s="202">
        <v>270.20999999999998</v>
      </c>
      <c r="V44" s="202">
        <v>2.83</v>
      </c>
      <c r="W44" s="202">
        <v>4.71</v>
      </c>
      <c r="X44" s="202">
        <v>13.56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20.14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33.909999999999997</v>
      </c>
      <c r="AQ44" s="202">
        <v>11.62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87.25</v>
      </c>
      <c r="L45" s="202">
        <v>32.86</v>
      </c>
      <c r="M45" s="202">
        <v>0</v>
      </c>
      <c r="N45" s="202">
        <v>15.02</v>
      </c>
      <c r="O45" s="202">
        <v>26.16</v>
      </c>
      <c r="P45" s="202">
        <v>31.01</v>
      </c>
      <c r="Q45" s="202">
        <v>3</v>
      </c>
      <c r="R45" s="202">
        <v>6</v>
      </c>
      <c r="S45" s="202">
        <v>3.88</v>
      </c>
      <c r="T45" s="202">
        <v>0</v>
      </c>
      <c r="U45" s="202">
        <v>270.20999999999998</v>
      </c>
      <c r="V45" s="202">
        <v>2.83</v>
      </c>
      <c r="W45" s="202">
        <v>4.71</v>
      </c>
      <c r="X45" s="202">
        <v>13.56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20.14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33.909999999999997</v>
      </c>
      <c r="AQ45" s="202">
        <v>11.62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87.25</v>
      </c>
      <c r="L46" s="202">
        <v>32.86</v>
      </c>
      <c r="M46" s="202">
        <v>0</v>
      </c>
      <c r="N46" s="202">
        <v>15.02</v>
      </c>
      <c r="O46" s="202">
        <v>26.16</v>
      </c>
      <c r="P46" s="202">
        <v>31.01</v>
      </c>
      <c r="Q46" s="202">
        <v>3</v>
      </c>
      <c r="R46" s="202">
        <v>6</v>
      </c>
      <c r="S46" s="202">
        <v>3.88</v>
      </c>
      <c r="T46" s="202">
        <v>0</v>
      </c>
      <c r="U46" s="202">
        <v>270.20999999999998</v>
      </c>
      <c r="V46" s="202">
        <v>2.83</v>
      </c>
      <c r="W46" s="202">
        <v>4.71</v>
      </c>
      <c r="X46" s="202">
        <v>13.56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20.14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33.909999999999997</v>
      </c>
      <c r="AQ46" s="202">
        <v>11.62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87.25</v>
      </c>
      <c r="L47" s="202">
        <v>33.909999999999997</v>
      </c>
      <c r="M47" s="202">
        <v>0</v>
      </c>
      <c r="N47" s="202">
        <v>15.02</v>
      </c>
      <c r="O47" s="202">
        <v>26.16</v>
      </c>
      <c r="P47" s="202">
        <v>31.01</v>
      </c>
      <c r="Q47" s="202">
        <v>3</v>
      </c>
      <c r="R47" s="202">
        <v>6</v>
      </c>
      <c r="S47" s="202">
        <v>3.88</v>
      </c>
      <c r="T47" s="202">
        <v>0</v>
      </c>
      <c r="U47" s="202">
        <v>270.20999999999998</v>
      </c>
      <c r="V47" s="202">
        <v>2.83</v>
      </c>
      <c r="W47" s="202">
        <v>4.71</v>
      </c>
      <c r="X47" s="202">
        <v>13.56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20.14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33.909999999999997</v>
      </c>
      <c r="AQ47" s="202">
        <v>11.62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87.25</v>
      </c>
      <c r="L48" s="202">
        <v>33.909999999999997</v>
      </c>
      <c r="M48" s="202">
        <v>0</v>
      </c>
      <c r="N48" s="202">
        <v>15.02</v>
      </c>
      <c r="O48" s="202">
        <v>26.16</v>
      </c>
      <c r="P48" s="202">
        <v>31.01</v>
      </c>
      <c r="Q48" s="202">
        <v>3</v>
      </c>
      <c r="R48" s="202">
        <v>6</v>
      </c>
      <c r="S48" s="202">
        <v>3.88</v>
      </c>
      <c r="T48" s="202">
        <v>0</v>
      </c>
      <c r="U48" s="202">
        <v>270.20999999999998</v>
      </c>
      <c r="V48" s="202">
        <v>2.83</v>
      </c>
      <c r="W48" s="202">
        <v>4.71</v>
      </c>
      <c r="X48" s="202">
        <v>13.56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20.14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33.909999999999997</v>
      </c>
      <c r="AQ48" s="202">
        <v>11.62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87.71</v>
      </c>
      <c r="L49" s="202">
        <v>33.909999999999997</v>
      </c>
      <c r="M49" s="202">
        <v>0</v>
      </c>
      <c r="N49" s="202">
        <v>15.02</v>
      </c>
      <c r="O49" s="202">
        <v>26.16</v>
      </c>
      <c r="P49" s="202">
        <v>31.01</v>
      </c>
      <c r="Q49" s="202">
        <v>3</v>
      </c>
      <c r="R49" s="202">
        <v>5.97</v>
      </c>
      <c r="S49" s="202">
        <v>3.89</v>
      </c>
      <c r="T49" s="202">
        <v>0</v>
      </c>
      <c r="U49" s="202">
        <v>270.20999999999998</v>
      </c>
      <c r="V49" s="202">
        <v>2.86</v>
      </c>
      <c r="W49" s="202">
        <v>4.71</v>
      </c>
      <c r="X49" s="202">
        <v>13.68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20.14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33.909999999999997</v>
      </c>
      <c r="AQ49" s="202">
        <v>7.88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87.71</v>
      </c>
      <c r="L50" s="202">
        <v>33.909999999999997</v>
      </c>
      <c r="M50" s="202">
        <v>0</v>
      </c>
      <c r="N50" s="202">
        <v>15.02</v>
      </c>
      <c r="O50" s="202">
        <v>26.16</v>
      </c>
      <c r="P50" s="202">
        <v>31.01</v>
      </c>
      <c r="Q50" s="202">
        <v>3</v>
      </c>
      <c r="R50" s="202">
        <v>5.97</v>
      </c>
      <c r="S50" s="202">
        <v>3.89</v>
      </c>
      <c r="T50" s="202">
        <v>0</v>
      </c>
      <c r="U50" s="202">
        <v>270.20999999999998</v>
      </c>
      <c r="V50" s="202">
        <v>2.86</v>
      </c>
      <c r="W50" s="202">
        <v>4.71</v>
      </c>
      <c r="X50" s="202">
        <v>13.68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20.14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33.909999999999997</v>
      </c>
      <c r="AQ50" s="202">
        <v>7.88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87.71</v>
      </c>
      <c r="L51" s="202">
        <v>33.909999999999997</v>
      </c>
      <c r="M51" s="202">
        <v>0</v>
      </c>
      <c r="N51" s="202">
        <v>14.53</v>
      </c>
      <c r="O51" s="202">
        <v>25.33</v>
      </c>
      <c r="P51" s="202">
        <v>31.01</v>
      </c>
      <c r="Q51" s="202">
        <v>3</v>
      </c>
      <c r="R51" s="202">
        <v>5.97</v>
      </c>
      <c r="S51" s="202">
        <v>3.89</v>
      </c>
      <c r="T51" s="202">
        <v>0</v>
      </c>
      <c r="U51" s="202">
        <v>270.20999999999998</v>
      </c>
      <c r="V51" s="202">
        <v>2.83</v>
      </c>
      <c r="W51" s="202">
        <v>4.71</v>
      </c>
      <c r="X51" s="202">
        <v>13.56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20.14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33.909999999999997</v>
      </c>
      <c r="AQ51" s="202">
        <v>8.27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87.71</v>
      </c>
      <c r="L52" s="202">
        <v>33.909999999999997</v>
      </c>
      <c r="M52" s="202">
        <v>0</v>
      </c>
      <c r="N52" s="202">
        <v>14.53</v>
      </c>
      <c r="O52" s="202">
        <v>25.33</v>
      </c>
      <c r="P52" s="202">
        <v>31.01</v>
      </c>
      <c r="Q52" s="202">
        <v>3</v>
      </c>
      <c r="R52" s="202">
        <v>5.97</v>
      </c>
      <c r="S52" s="202">
        <v>3.89</v>
      </c>
      <c r="T52" s="202">
        <v>0</v>
      </c>
      <c r="U52" s="202">
        <v>270.20999999999998</v>
      </c>
      <c r="V52" s="202">
        <v>2.83</v>
      </c>
      <c r="W52" s="202">
        <v>4.71</v>
      </c>
      <c r="X52" s="202">
        <v>13.56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23.36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33.909999999999997</v>
      </c>
      <c r="AQ52" s="202">
        <v>11.63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87.71</v>
      </c>
      <c r="L53" s="202">
        <v>33.909999999999997</v>
      </c>
      <c r="M53" s="202">
        <v>0</v>
      </c>
      <c r="N53" s="202">
        <v>14.53</v>
      </c>
      <c r="O53" s="202">
        <v>25.33</v>
      </c>
      <c r="P53" s="202">
        <v>31.01</v>
      </c>
      <c r="Q53" s="202">
        <v>3</v>
      </c>
      <c r="R53" s="202">
        <v>5.97</v>
      </c>
      <c r="S53" s="202">
        <v>3.89</v>
      </c>
      <c r="T53" s="202">
        <v>0</v>
      </c>
      <c r="U53" s="202">
        <v>270.20999999999998</v>
      </c>
      <c r="V53" s="202">
        <v>2.83</v>
      </c>
      <c r="W53" s="202">
        <v>4.71</v>
      </c>
      <c r="X53" s="202">
        <v>13.56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24.17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33.909999999999997</v>
      </c>
      <c r="AQ53" s="202">
        <v>11.63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87.71</v>
      </c>
      <c r="L54" s="202">
        <v>33.909999999999997</v>
      </c>
      <c r="M54" s="202">
        <v>0</v>
      </c>
      <c r="N54" s="202">
        <v>14.53</v>
      </c>
      <c r="O54" s="202">
        <v>25.33</v>
      </c>
      <c r="P54" s="202">
        <v>31.01</v>
      </c>
      <c r="Q54" s="202">
        <v>3</v>
      </c>
      <c r="R54" s="202">
        <v>5.97</v>
      </c>
      <c r="S54" s="202">
        <v>3.89</v>
      </c>
      <c r="T54" s="202">
        <v>0</v>
      </c>
      <c r="U54" s="202">
        <v>270.20999999999998</v>
      </c>
      <c r="V54" s="202">
        <v>2.83</v>
      </c>
      <c r="W54" s="202">
        <v>4.71</v>
      </c>
      <c r="X54" s="202">
        <v>13.56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24.98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33.909999999999997</v>
      </c>
      <c r="AQ54" s="202">
        <v>11.63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87.71</v>
      </c>
      <c r="L55" s="202">
        <v>33.909999999999997</v>
      </c>
      <c r="M55" s="202">
        <v>0</v>
      </c>
      <c r="N55" s="202">
        <v>14.53</v>
      </c>
      <c r="O55" s="202">
        <v>25.33</v>
      </c>
      <c r="P55" s="202">
        <v>31.01</v>
      </c>
      <c r="Q55" s="202">
        <v>3</v>
      </c>
      <c r="R55" s="202">
        <v>5.97</v>
      </c>
      <c r="S55" s="202">
        <v>3.89</v>
      </c>
      <c r="T55" s="202">
        <v>0</v>
      </c>
      <c r="U55" s="202">
        <v>248.52</v>
      </c>
      <c r="V55" s="202">
        <v>2.83</v>
      </c>
      <c r="W55" s="202">
        <v>4.71</v>
      </c>
      <c r="X55" s="202">
        <v>13.56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24.98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33.909999999999997</v>
      </c>
      <c r="AQ55" s="202">
        <v>11.63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87.71</v>
      </c>
      <c r="L56" s="202">
        <v>33.909999999999997</v>
      </c>
      <c r="M56" s="202">
        <v>0</v>
      </c>
      <c r="N56" s="202">
        <v>14.53</v>
      </c>
      <c r="O56" s="202">
        <v>25.33</v>
      </c>
      <c r="P56" s="202">
        <v>31.01</v>
      </c>
      <c r="Q56" s="202">
        <v>3</v>
      </c>
      <c r="R56" s="202">
        <v>5.97</v>
      </c>
      <c r="S56" s="202">
        <v>3.89</v>
      </c>
      <c r="T56" s="202">
        <v>0</v>
      </c>
      <c r="U56" s="202">
        <v>213.16</v>
      </c>
      <c r="V56" s="202">
        <v>2.83</v>
      </c>
      <c r="W56" s="202">
        <v>4.71</v>
      </c>
      <c r="X56" s="202">
        <v>13.56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24.49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33.909999999999997</v>
      </c>
      <c r="AQ56" s="202">
        <v>11.28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87.71</v>
      </c>
      <c r="L57" s="202">
        <v>33.909999999999997</v>
      </c>
      <c r="M57" s="202">
        <v>0</v>
      </c>
      <c r="N57" s="202">
        <v>14.53</v>
      </c>
      <c r="O57" s="202">
        <v>25.19</v>
      </c>
      <c r="P57" s="202">
        <v>31.01</v>
      </c>
      <c r="Q57" s="202">
        <v>3</v>
      </c>
      <c r="R57" s="202">
        <v>5.97</v>
      </c>
      <c r="S57" s="202">
        <v>3.89</v>
      </c>
      <c r="T57" s="202">
        <v>0</v>
      </c>
      <c r="U57" s="202">
        <v>213.16</v>
      </c>
      <c r="V57" s="202">
        <v>2.83</v>
      </c>
      <c r="W57" s="202">
        <v>4.71</v>
      </c>
      <c r="X57" s="202">
        <v>13.56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24.49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33.909999999999997</v>
      </c>
      <c r="AQ57" s="202">
        <v>11.28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87.71</v>
      </c>
      <c r="L58" s="202">
        <v>33.909999999999997</v>
      </c>
      <c r="M58" s="202">
        <v>0</v>
      </c>
      <c r="N58" s="202">
        <v>14.53</v>
      </c>
      <c r="O58" s="202">
        <v>25.19</v>
      </c>
      <c r="P58" s="202">
        <v>31.01</v>
      </c>
      <c r="Q58" s="202">
        <v>3</v>
      </c>
      <c r="R58" s="202">
        <v>5.97</v>
      </c>
      <c r="S58" s="202">
        <v>3.89</v>
      </c>
      <c r="T58" s="202">
        <v>0</v>
      </c>
      <c r="U58" s="202">
        <v>203.47</v>
      </c>
      <c r="V58" s="202">
        <v>2.83</v>
      </c>
      <c r="W58" s="202">
        <v>4.55</v>
      </c>
      <c r="X58" s="202">
        <v>13.56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24.49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33.909999999999997</v>
      </c>
      <c r="AQ58" s="202">
        <v>11.28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87.71</v>
      </c>
      <c r="L59" s="202">
        <v>33.909999999999997</v>
      </c>
      <c r="M59" s="202">
        <v>0</v>
      </c>
      <c r="N59" s="202">
        <v>14.53</v>
      </c>
      <c r="O59" s="202">
        <v>24.54</v>
      </c>
      <c r="P59" s="202">
        <v>30.04</v>
      </c>
      <c r="Q59" s="202">
        <v>3</v>
      </c>
      <c r="R59" s="202">
        <v>5.97</v>
      </c>
      <c r="S59" s="202">
        <v>3.89</v>
      </c>
      <c r="T59" s="202">
        <v>0</v>
      </c>
      <c r="U59" s="202">
        <v>236.49</v>
      </c>
      <c r="V59" s="202">
        <v>2.83</v>
      </c>
      <c r="W59" s="202">
        <v>4.8499999999999996</v>
      </c>
      <c r="X59" s="202">
        <v>13.56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24.49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33.909999999999997</v>
      </c>
      <c r="AQ59" s="202">
        <v>11.28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87.71</v>
      </c>
      <c r="L60" s="202">
        <v>33.909999999999997</v>
      </c>
      <c r="M60" s="202">
        <v>0</v>
      </c>
      <c r="N60" s="202">
        <v>14.53</v>
      </c>
      <c r="O60" s="202">
        <v>24.54</v>
      </c>
      <c r="P60" s="202">
        <v>30.04</v>
      </c>
      <c r="Q60" s="202">
        <v>3</v>
      </c>
      <c r="R60" s="202">
        <v>5.97</v>
      </c>
      <c r="S60" s="202">
        <v>3.89</v>
      </c>
      <c r="T60" s="202">
        <v>0</v>
      </c>
      <c r="U60" s="202">
        <v>266.54000000000002</v>
      </c>
      <c r="V60" s="202">
        <v>2.83</v>
      </c>
      <c r="W60" s="202">
        <v>4.8499999999999996</v>
      </c>
      <c r="X60" s="202">
        <v>13.56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24.49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33.909999999999997</v>
      </c>
      <c r="AQ60" s="202">
        <v>11.28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87.65</v>
      </c>
      <c r="L61" s="202">
        <v>33.909999999999997</v>
      </c>
      <c r="M61" s="202">
        <v>0</v>
      </c>
      <c r="N61" s="202">
        <v>14.53</v>
      </c>
      <c r="O61" s="202">
        <v>24.54</v>
      </c>
      <c r="P61" s="202">
        <v>30.04</v>
      </c>
      <c r="Q61" s="202">
        <v>3</v>
      </c>
      <c r="R61" s="202">
        <v>6</v>
      </c>
      <c r="S61" s="202">
        <v>3.99</v>
      </c>
      <c r="T61" s="202">
        <v>0</v>
      </c>
      <c r="U61" s="202">
        <v>270.22000000000003</v>
      </c>
      <c r="V61" s="202">
        <v>5.12</v>
      </c>
      <c r="W61" s="202">
        <v>4.8499999999999996</v>
      </c>
      <c r="X61" s="202">
        <v>13.56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24.49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33.909999999999997</v>
      </c>
      <c r="AQ61" s="202">
        <v>11.28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87.65</v>
      </c>
      <c r="L62" s="202">
        <v>33.909999999999997</v>
      </c>
      <c r="M62" s="202">
        <v>0</v>
      </c>
      <c r="N62" s="202">
        <v>14.53</v>
      </c>
      <c r="O62" s="202">
        <v>24.22</v>
      </c>
      <c r="P62" s="202">
        <v>30.04</v>
      </c>
      <c r="Q62" s="202">
        <v>3</v>
      </c>
      <c r="R62" s="202">
        <v>6</v>
      </c>
      <c r="S62" s="202">
        <v>3.99</v>
      </c>
      <c r="T62" s="202">
        <v>0</v>
      </c>
      <c r="U62" s="202">
        <v>270.22000000000003</v>
      </c>
      <c r="V62" s="202">
        <v>5.12</v>
      </c>
      <c r="W62" s="202">
        <v>4.8499999999999996</v>
      </c>
      <c r="X62" s="202">
        <v>13.56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24.49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33.909999999999997</v>
      </c>
      <c r="AQ62" s="202">
        <v>11.28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87.65</v>
      </c>
      <c r="L63" s="202">
        <v>33.909999999999997</v>
      </c>
      <c r="M63" s="202">
        <v>0</v>
      </c>
      <c r="N63" s="202">
        <v>14.53</v>
      </c>
      <c r="O63" s="202">
        <v>24.22</v>
      </c>
      <c r="P63" s="202">
        <v>28.15</v>
      </c>
      <c r="Q63" s="202">
        <v>3</v>
      </c>
      <c r="R63" s="202">
        <v>6</v>
      </c>
      <c r="S63" s="202">
        <v>3.99</v>
      </c>
      <c r="T63" s="202">
        <v>0</v>
      </c>
      <c r="U63" s="202">
        <v>270.22000000000003</v>
      </c>
      <c r="V63" s="202">
        <v>5.12</v>
      </c>
      <c r="W63" s="202">
        <v>4.8499999999999996</v>
      </c>
      <c r="X63" s="202">
        <v>13.56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24.49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32.31</v>
      </c>
      <c r="AQ63" s="202">
        <v>11.27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87.65</v>
      </c>
      <c r="L64" s="202">
        <v>33.909999999999997</v>
      </c>
      <c r="M64" s="202">
        <v>0</v>
      </c>
      <c r="N64" s="202">
        <v>14.53</v>
      </c>
      <c r="O64" s="202">
        <v>24.22</v>
      </c>
      <c r="P64" s="202">
        <v>30.04</v>
      </c>
      <c r="Q64" s="202">
        <v>3</v>
      </c>
      <c r="R64" s="202">
        <v>6</v>
      </c>
      <c r="S64" s="202">
        <v>3.99</v>
      </c>
      <c r="T64" s="202">
        <v>0</v>
      </c>
      <c r="U64" s="202">
        <v>270.22000000000003</v>
      </c>
      <c r="V64" s="202">
        <v>5.12</v>
      </c>
      <c r="W64" s="202">
        <v>4.84</v>
      </c>
      <c r="X64" s="202">
        <v>13.56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24.49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33.909999999999997</v>
      </c>
      <c r="AQ64" s="202">
        <v>11.27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87.65</v>
      </c>
      <c r="L65" s="202">
        <v>33.909999999999997</v>
      </c>
      <c r="M65" s="202">
        <v>0</v>
      </c>
      <c r="N65" s="202">
        <v>14.53</v>
      </c>
      <c r="O65" s="202">
        <v>24.22</v>
      </c>
      <c r="P65" s="202">
        <v>30.04</v>
      </c>
      <c r="Q65" s="202">
        <v>3</v>
      </c>
      <c r="R65" s="202">
        <v>6</v>
      </c>
      <c r="S65" s="202">
        <v>3.99</v>
      </c>
      <c r="T65" s="202">
        <v>0</v>
      </c>
      <c r="U65" s="202">
        <v>270.22000000000003</v>
      </c>
      <c r="V65" s="202">
        <v>5.12</v>
      </c>
      <c r="W65" s="202">
        <v>4.84</v>
      </c>
      <c r="X65" s="202">
        <v>13.56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24.49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33.909999999999997</v>
      </c>
      <c r="AQ65" s="202">
        <v>11.27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87.65</v>
      </c>
      <c r="L66" s="202">
        <v>33.909999999999997</v>
      </c>
      <c r="M66" s="202">
        <v>0</v>
      </c>
      <c r="N66" s="202">
        <v>14.53</v>
      </c>
      <c r="O66" s="202">
        <v>24.22</v>
      </c>
      <c r="P66" s="202">
        <v>30.04</v>
      </c>
      <c r="Q66" s="202">
        <v>3</v>
      </c>
      <c r="R66" s="202">
        <v>6</v>
      </c>
      <c r="S66" s="202">
        <v>3.99</v>
      </c>
      <c r="T66" s="202">
        <v>0</v>
      </c>
      <c r="U66" s="202">
        <v>270.22000000000003</v>
      </c>
      <c r="V66" s="202">
        <v>5.12</v>
      </c>
      <c r="W66" s="202">
        <v>4.84</v>
      </c>
      <c r="X66" s="202">
        <v>13.56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24.49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33.909999999999997</v>
      </c>
      <c r="AQ66" s="202">
        <v>11.27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87.65</v>
      </c>
      <c r="L67" s="202">
        <v>33.909999999999997</v>
      </c>
      <c r="M67" s="202">
        <v>0</v>
      </c>
      <c r="N67" s="202">
        <v>29.22</v>
      </c>
      <c r="O67" s="202">
        <v>49.06</v>
      </c>
      <c r="P67" s="202">
        <v>59.07</v>
      </c>
      <c r="Q67" s="202">
        <v>3</v>
      </c>
      <c r="R67" s="202">
        <v>5.97</v>
      </c>
      <c r="S67" s="202">
        <v>3.89</v>
      </c>
      <c r="T67" s="202">
        <v>0</v>
      </c>
      <c r="U67" s="202">
        <v>270.22000000000003</v>
      </c>
      <c r="V67" s="202">
        <v>5.12</v>
      </c>
      <c r="W67" s="202">
        <v>8.0299999999999994</v>
      </c>
      <c r="X67" s="202">
        <v>23.81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24.49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33.909999999999997</v>
      </c>
      <c r="AQ67" s="202">
        <v>11.45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87.65</v>
      </c>
      <c r="L68" s="202">
        <v>33.909999999999997</v>
      </c>
      <c r="M68" s="202">
        <v>0</v>
      </c>
      <c r="N68" s="202">
        <v>29.22</v>
      </c>
      <c r="O68" s="202">
        <v>49.06</v>
      </c>
      <c r="P68" s="202">
        <v>59.07</v>
      </c>
      <c r="Q68" s="202">
        <v>3</v>
      </c>
      <c r="R68" s="202">
        <v>5.97</v>
      </c>
      <c r="S68" s="202">
        <v>3.89</v>
      </c>
      <c r="T68" s="202">
        <v>0</v>
      </c>
      <c r="U68" s="202">
        <v>270.22000000000003</v>
      </c>
      <c r="V68" s="202">
        <v>5.12</v>
      </c>
      <c r="W68" s="202">
        <v>8.2200000000000006</v>
      </c>
      <c r="X68" s="202">
        <v>24.33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24.49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33.909999999999997</v>
      </c>
      <c r="AQ68" s="202">
        <v>11.27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87.65</v>
      </c>
      <c r="L69" s="202">
        <v>33.909999999999997</v>
      </c>
      <c r="M69" s="202">
        <v>0</v>
      </c>
      <c r="N69" s="202">
        <v>29.22</v>
      </c>
      <c r="O69" s="202">
        <v>49.06</v>
      </c>
      <c r="P69" s="202">
        <v>59.07</v>
      </c>
      <c r="Q69" s="202">
        <v>3</v>
      </c>
      <c r="R69" s="202">
        <v>5.97</v>
      </c>
      <c r="S69" s="202">
        <v>3.89</v>
      </c>
      <c r="T69" s="202">
        <v>0</v>
      </c>
      <c r="U69" s="202">
        <v>270.22000000000003</v>
      </c>
      <c r="V69" s="202">
        <v>5.28</v>
      </c>
      <c r="W69" s="202">
        <v>8.2200000000000006</v>
      </c>
      <c r="X69" s="202">
        <v>25.11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24.81</v>
      </c>
      <c r="AH69" s="202">
        <v>0</v>
      </c>
      <c r="AI69" s="202">
        <v>48.43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33.909999999999997</v>
      </c>
      <c r="AQ69" s="202">
        <v>11.27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87.65</v>
      </c>
      <c r="L70" s="202">
        <v>33.909999999999997</v>
      </c>
      <c r="M70" s="202">
        <v>0</v>
      </c>
      <c r="N70" s="202">
        <v>29.22</v>
      </c>
      <c r="O70" s="202">
        <v>49.06</v>
      </c>
      <c r="P70" s="202">
        <v>59.07</v>
      </c>
      <c r="Q70" s="202">
        <v>3</v>
      </c>
      <c r="R70" s="202">
        <v>5.97</v>
      </c>
      <c r="S70" s="202">
        <v>3.89</v>
      </c>
      <c r="T70" s="202">
        <v>0</v>
      </c>
      <c r="U70" s="202">
        <v>270.22000000000003</v>
      </c>
      <c r="V70" s="202">
        <v>5.12</v>
      </c>
      <c r="W70" s="202">
        <v>8.2200000000000006</v>
      </c>
      <c r="X70" s="202">
        <v>24.33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24.81</v>
      </c>
      <c r="AH70" s="202">
        <v>0</v>
      </c>
      <c r="AI70" s="202">
        <v>48.43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33.909999999999997</v>
      </c>
      <c r="AQ70" s="202">
        <v>11.27</v>
      </c>
      <c r="AR70" s="202">
        <v>23.64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87.65</v>
      </c>
      <c r="L71" s="202">
        <v>33.909999999999997</v>
      </c>
      <c r="M71" s="202">
        <v>0</v>
      </c>
      <c r="N71" s="202">
        <v>29.22</v>
      </c>
      <c r="O71" s="202">
        <v>49.06</v>
      </c>
      <c r="P71" s="202">
        <v>59.07</v>
      </c>
      <c r="Q71" s="202">
        <v>3</v>
      </c>
      <c r="R71" s="202">
        <v>5.97</v>
      </c>
      <c r="S71" s="202">
        <v>3.89</v>
      </c>
      <c r="T71" s="202">
        <v>0</v>
      </c>
      <c r="U71" s="202">
        <v>270.22000000000003</v>
      </c>
      <c r="V71" s="202">
        <v>4.58</v>
      </c>
      <c r="W71" s="202">
        <v>4.84</v>
      </c>
      <c r="X71" s="202">
        <v>12.6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24.81</v>
      </c>
      <c r="AH71" s="202">
        <v>0</v>
      </c>
      <c r="AI71" s="202">
        <v>48.43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33.119999999999997</v>
      </c>
      <c r="AQ71" s="202">
        <v>11.27</v>
      </c>
      <c r="AR71" s="202">
        <v>21.78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87.65</v>
      </c>
      <c r="L72" s="202">
        <v>33.909999999999997</v>
      </c>
      <c r="M72" s="202">
        <v>0</v>
      </c>
      <c r="N72" s="202">
        <v>29.22</v>
      </c>
      <c r="O72" s="202">
        <v>49.06</v>
      </c>
      <c r="P72" s="202">
        <v>59.07</v>
      </c>
      <c r="Q72" s="202">
        <v>3</v>
      </c>
      <c r="R72" s="202">
        <v>5.97</v>
      </c>
      <c r="S72" s="202">
        <v>3.89</v>
      </c>
      <c r="T72" s="202">
        <v>0</v>
      </c>
      <c r="U72" s="202">
        <v>270.22000000000003</v>
      </c>
      <c r="V72" s="202">
        <v>5.12</v>
      </c>
      <c r="W72" s="202">
        <v>4.84</v>
      </c>
      <c r="X72" s="202">
        <v>12.6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24.81</v>
      </c>
      <c r="AH72" s="202">
        <v>0</v>
      </c>
      <c r="AI72" s="202">
        <v>48.43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33.11</v>
      </c>
      <c r="AQ72" s="202">
        <v>11.27</v>
      </c>
      <c r="AR72" s="202">
        <v>18.04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87.65</v>
      </c>
      <c r="L73" s="202">
        <v>33.909999999999997</v>
      </c>
      <c r="M73" s="202">
        <v>0</v>
      </c>
      <c r="N73" s="202">
        <v>29.22</v>
      </c>
      <c r="O73" s="202">
        <v>49.06</v>
      </c>
      <c r="P73" s="202">
        <v>59.07</v>
      </c>
      <c r="Q73" s="202">
        <v>3</v>
      </c>
      <c r="R73" s="202">
        <v>5.97</v>
      </c>
      <c r="S73" s="202">
        <v>3.89</v>
      </c>
      <c r="T73" s="202">
        <v>0</v>
      </c>
      <c r="U73" s="202">
        <v>270.22000000000003</v>
      </c>
      <c r="V73" s="202">
        <v>5.12</v>
      </c>
      <c r="W73" s="202">
        <v>4.84</v>
      </c>
      <c r="X73" s="202">
        <v>12.6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24.81</v>
      </c>
      <c r="AH73" s="202">
        <v>0</v>
      </c>
      <c r="AI73" s="202">
        <v>48.43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33.11</v>
      </c>
      <c r="AQ73" s="202">
        <v>11.28</v>
      </c>
      <c r="AR73" s="202">
        <v>15.05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87.65</v>
      </c>
      <c r="L74" s="202">
        <v>33.909999999999997</v>
      </c>
      <c r="M74" s="202">
        <v>0</v>
      </c>
      <c r="N74" s="202">
        <v>29.22</v>
      </c>
      <c r="O74" s="202">
        <v>49.06</v>
      </c>
      <c r="P74" s="202">
        <v>59.07</v>
      </c>
      <c r="Q74" s="202">
        <v>3</v>
      </c>
      <c r="R74" s="202">
        <v>5.97</v>
      </c>
      <c r="S74" s="202">
        <v>3.89</v>
      </c>
      <c r="T74" s="202">
        <v>0</v>
      </c>
      <c r="U74" s="202">
        <v>270.22000000000003</v>
      </c>
      <c r="V74" s="202">
        <v>5.12</v>
      </c>
      <c r="W74" s="202">
        <v>4.84</v>
      </c>
      <c r="X74" s="202">
        <v>12.6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24.81</v>
      </c>
      <c r="AH74" s="202">
        <v>0</v>
      </c>
      <c r="AI74" s="202">
        <v>48.43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33.1</v>
      </c>
      <c r="AQ74" s="202">
        <v>11.28</v>
      </c>
      <c r="AR74" s="202">
        <v>10.220000000000001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87.65</v>
      </c>
      <c r="L75" s="202">
        <v>33.909999999999997</v>
      </c>
      <c r="M75" s="202">
        <v>0</v>
      </c>
      <c r="N75" s="202">
        <v>29.22</v>
      </c>
      <c r="O75" s="202">
        <v>49.06</v>
      </c>
      <c r="P75" s="202">
        <v>59.07</v>
      </c>
      <c r="Q75" s="202">
        <v>3</v>
      </c>
      <c r="R75" s="202">
        <v>5.97</v>
      </c>
      <c r="S75" s="202">
        <v>3.89</v>
      </c>
      <c r="T75" s="202">
        <v>0</v>
      </c>
      <c r="U75" s="202">
        <v>270.22000000000003</v>
      </c>
      <c r="V75" s="202">
        <v>5.12</v>
      </c>
      <c r="W75" s="202">
        <v>5.38</v>
      </c>
      <c r="X75" s="202">
        <v>24.29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24.81</v>
      </c>
      <c r="AH75" s="202">
        <v>0</v>
      </c>
      <c r="AI75" s="202">
        <v>48.43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32.94</v>
      </c>
      <c r="AQ75" s="202">
        <v>14.27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87.65</v>
      </c>
      <c r="L76" s="202">
        <v>33.909999999999997</v>
      </c>
      <c r="M76" s="202">
        <v>0</v>
      </c>
      <c r="N76" s="202">
        <v>29.22</v>
      </c>
      <c r="O76" s="202">
        <v>49.06</v>
      </c>
      <c r="P76" s="202">
        <v>59.07</v>
      </c>
      <c r="Q76" s="202">
        <v>3</v>
      </c>
      <c r="R76" s="202">
        <v>5.97</v>
      </c>
      <c r="S76" s="202">
        <v>3.89</v>
      </c>
      <c r="T76" s="202">
        <v>0</v>
      </c>
      <c r="U76" s="202">
        <v>270.22000000000003</v>
      </c>
      <c r="V76" s="202">
        <v>5.12</v>
      </c>
      <c r="W76" s="202">
        <v>5.38</v>
      </c>
      <c r="X76" s="202">
        <v>24.33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24.81</v>
      </c>
      <c r="AH76" s="202">
        <v>0</v>
      </c>
      <c r="AI76" s="202">
        <v>48.43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32.94</v>
      </c>
      <c r="AQ76" s="202">
        <v>14.27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87.65</v>
      </c>
      <c r="L77" s="202">
        <v>33.909999999999997</v>
      </c>
      <c r="M77" s="202">
        <v>0</v>
      </c>
      <c r="N77" s="202">
        <v>29.22</v>
      </c>
      <c r="O77" s="202">
        <v>49.06</v>
      </c>
      <c r="P77" s="202">
        <v>59.07</v>
      </c>
      <c r="Q77" s="202">
        <v>3</v>
      </c>
      <c r="R77" s="202">
        <v>5.97</v>
      </c>
      <c r="S77" s="202">
        <v>3.89</v>
      </c>
      <c r="T77" s="202">
        <v>0</v>
      </c>
      <c r="U77" s="202">
        <v>270.22000000000003</v>
      </c>
      <c r="V77" s="202">
        <v>5.12</v>
      </c>
      <c r="W77" s="202">
        <v>5.38</v>
      </c>
      <c r="X77" s="202">
        <v>24.33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24.81</v>
      </c>
      <c r="AH77" s="202">
        <v>0</v>
      </c>
      <c r="AI77" s="202">
        <v>48.43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32.94</v>
      </c>
      <c r="AQ77" s="202">
        <v>14.27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87.65</v>
      </c>
      <c r="L78" s="202">
        <v>32.86</v>
      </c>
      <c r="M78" s="202">
        <v>0</v>
      </c>
      <c r="N78" s="202">
        <v>29.22</v>
      </c>
      <c r="O78" s="202">
        <v>49.06</v>
      </c>
      <c r="P78" s="202">
        <v>59.07</v>
      </c>
      <c r="Q78" s="202">
        <v>3</v>
      </c>
      <c r="R78" s="202">
        <v>5.97</v>
      </c>
      <c r="S78" s="202">
        <v>3.89</v>
      </c>
      <c r="T78" s="202">
        <v>0</v>
      </c>
      <c r="U78" s="202">
        <v>270.22000000000003</v>
      </c>
      <c r="V78" s="202">
        <v>5.12</v>
      </c>
      <c r="W78" s="202">
        <v>5.38</v>
      </c>
      <c r="X78" s="202">
        <v>24.33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24.81</v>
      </c>
      <c r="AH78" s="202">
        <v>0</v>
      </c>
      <c r="AI78" s="202">
        <v>48.43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32.94</v>
      </c>
      <c r="AQ78" s="202">
        <v>14.27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87.65</v>
      </c>
      <c r="L79" s="202">
        <v>32.86</v>
      </c>
      <c r="M79" s="202">
        <v>0</v>
      </c>
      <c r="N79" s="202">
        <v>29.22</v>
      </c>
      <c r="O79" s="202">
        <v>49.06</v>
      </c>
      <c r="P79" s="202">
        <v>59.07</v>
      </c>
      <c r="Q79" s="202">
        <v>2.91</v>
      </c>
      <c r="R79" s="202">
        <v>5.05</v>
      </c>
      <c r="S79" s="202">
        <v>3.84</v>
      </c>
      <c r="T79" s="202">
        <v>0</v>
      </c>
      <c r="U79" s="202">
        <v>270.22000000000003</v>
      </c>
      <c r="V79" s="202">
        <v>5.12</v>
      </c>
      <c r="W79" s="202">
        <v>5.38</v>
      </c>
      <c r="X79" s="202">
        <v>24.33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24.81</v>
      </c>
      <c r="AH79" s="202">
        <v>0</v>
      </c>
      <c r="AI79" s="202">
        <v>48.43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68.72</v>
      </c>
      <c r="AQ79" s="202">
        <v>16.73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87.65</v>
      </c>
      <c r="L80" s="202">
        <v>32.86</v>
      </c>
      <c r="M80" s="202">
        <v>0</v>
      </c>
      <c r="N80" s="202">
        <v>29.22</v>
      </c>
      <c r="O80" s="202">
        <v>49.06</v>
      </c>
      <c r="P80" s="202">
        <v>59.07</v>
      </c>
      <c r="Q80" s="202">
        <v>5.0599999999999996</v>
      </c>
      <c r="R80" s="202">
        <v>10.119999999999999</v>
      </c>
      <c r="S80" s="202">
        <v>6.5</v>
      </c>
      <c r="T80" s="202">
        <v>0</v>
      </c>
      <c r="U80" s="202">
        <v>270.22000000000003</v>
      </c>
      <c r="V80" s="202">
        <v>5.12</v>
      </c>
      <c r="W80" s="202">
        <v>5.38</v>
      </c>
      <c r="X80" s="202">
        <v>24.33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24.81</v>
      </c>
      <c r="AH80" s="202">
        <v>0</v>
      </c>
      <c r="AI80" s="202">
        <v>48.43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68.72</v>
      </c>
      <c r="AQ80" s="202">
        <v>16.73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87.65</v>
      </c>
      <c r="L81" s="202">
        <v>55.69</v>
      </c>
      <c r="M81" s="202">
        <v>0</v>
      </c>
      <c r="N81" s="202">
        <v>29.22</v>
      </c>
      <c r="O81" s="202">
        <v>49.06</v>
      </c>
      <c r="P81" s="202">
        <v>59.07</v>
      </c>
      <c r="Q81" s="202">
        <v>4.96</v>
      </c>
      <c r="R81" s="202">
        <v>10.119999999999999</v>
      </c>
      <c r="S81" s="202">
        <v>6.35</v>
      </c>
      <c r="T81" s="202">
        <v>0</v>
      </c>
      <c r="U81" s="202">
        <v>276.31</v>
      </c>
      <c r="V81" s="202">
        <v>5.12</v>
      </c>
      <c r="W81" s="202">
        <v>5.38</v>
      </c>
      <c r="X81" s="202">
        <v>24.33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24.81</v>
      </c>
      <c r="AH81" s="202">
        <v>0</v>
      </c>
      <c r="AI81" s="202">
        <v>48.43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68.72</v>
      </c>
      <c r="AQ81" s="202">
        <v>16.73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158.32</v>
      </c>
      <c r="L82" s="202">
        <v>59.97</v>
      </c>
      <c r="M82" s="202">
        <v>0</v>
      </c>
      <c r="N82" s="202">
        <v>29.22</v>
      </c>
      <c r="O82" s="202">
        <v>49.06</v>
      </c>
      <c r="P82" s="202">
        <v>59.07</v>
      </c>
      <c r="Q82" s="202">
        <v>4.96</v>
      </c>
      <c r="R82" s="202">
        <v>10.119999999999999</v>
      </c>
      <c r="S82" s="202">
        <v>6.35</v>
      </c>
      <c r="T82" s="202">
        <v>0</v>
      </c>
      <c r="U82" s="202">
        <v>276.37</v>
      </c>
      <c r="V82" s="202">
        <v>5.12</v>
      </c>
      <c r="W82" s="202">
        <v>5.38</v>
      </c>
      <c r="X82" s="202">
        <v>24.33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24.81</v>
      </c>
      <c r="AH82" s="202">
        <v>0</v>
      </c>
      <c r="AI82" s="202">
        <v>48.43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68.72</v>
      </c>
      <c r="AQ82" s="202">
        <v>16.73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159.07</v>
      </c>
      <c r="L83" s="202">
        <v>60.66</v>
      </c>
      <c r="M83" s="202">
        <v>0</v>
      </c>
      <c r="N83" s="202">
        <v>29.22</v>
      </c>
      <c r="O83" s="202">
        <v>49.06</v>
      </c>
      <c r="P83" s="202">
        <v>59.07</v>
      </c>
      <c r="Q83" s="202">
        <v>4.96</v>
      </c>
      <c r="R83" s="202">
        <v>10.119999999999999</v>
      </c>
      <c r="S83" s="202">
        <v>6.35</v>
      </c>
      <c r="T83" s="202">
        <v>0</v>
      </c>
      <c r="U83" s="202">
        <v>276.37</v>
      </c>
      <c r="V83" s="202">
        <v>5.12</v>
      </c>
      <c r="W83" s="202">
        <v>5.38</v>
      </c>
      <c r="X83" s="202">
        <v>24.33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24.81</v>
      </c>
      <c r="AH83" s="202">
        <v>0</v>
      </c>
      <c r="AI83" s="202">
        <v>48.43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68.72</v>
      </c>
      <c r="AQ83" s="202">
        <v>16.73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158.32</v>
      </c>
      <c r="L84" s="202">
        <v>59.97</v>
      </c>
      <c r="M84" s="202">
        <v>0</v>
      </c>
      <c r="N84" s="202">
        <v>29.22</v>
      </c>
      <c r="O84" s="202">
        <v>49.06</v>
      </c>
      <c r="P84" s="202">
        <v>59.07</v>
      </c>
      <c r="Q84" s="202">
        <v>4.96</v>
      </c>
      <c r="R84" s="202">
        <v>10.119999999999999</v>
      </c>
      <c r="S84" s="202">
        <v>6.35</v>
      </c>
      <c r="T84" s="202">
        <v>0</v>
      </c>
      <c r="U84" s="202">
        <v>276.37</v>
      </c>
      <c r="V84" s="202">
        <v>5.12</v>
      </c>
      <c r="W84" s="202">
        <v>5.38</v>
      </c>
      <c r="X84" s="202">
        <v>24.33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24.81</v>
      </c>
      <c r="AH84" s="202">
        <v>0</v>
      </c>
      <c r="AI84" s="202">
        <v>48.43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68.72</v>
      </c>
      <c r="AQ84" s="202">
        <v>16.73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158.32</v>
      </c>
      <c r="L85" s="202">
        <v>60.66</v>
      </c>
      <c r="M85" s="202">
        <v>0</v>
      </c>
      <c r="N85" s="202">
        <v>29.22</v>
      </c>
      <c r="O85" s="202">
        <v>49.06</v>
      </c>
      <c r="P85" s="202">
        <v>59.07</v>
      </c>
      <c r="Q85" s="202">
        <v>4.96</v>
      </c>
      <c r="R85" s="202">
        <v>10.119999999999999</v>
      </c>
      <c r="S85" s="202">
        <v>6.35</v>
      </c>
      <c r="T85" s="202">
        <v>0</v>
      </c>
      <c r="U85" s="202">
        <v>276.37</v>
      </c>
      <c r="V85" s="202">
        <v>5.12</v>
      </c>
      <c r="W85" s="202">
        <v>5.38</v>
      </c>
      <c r="X85" s="202">
        <v>24.33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24.81</v>
      </c>
      <c r="AH85" s="202">
        <v>0</v>
      </c>
      <c r="AI85" s="202">
        <v>48.43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68.72</v>
      </c>
      <c r="AQ85" s="202">
        <v>16.73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158.32</v>
      </c>
      <c r="L86" s="202">
        <v>59.98</v>
      </c>
      <c r="M86" s="202">
        <v>0</v>
      </c>
      <c r="N86" s="202">
        <v>29.22</v>
      </c>
      <c r="O86" s="202">
        <v>49.06</v>
      </c>
      <c r="P86" s="202">
        <v>59.07</v>
      </c>
      <c r="Q86" s="202">
        <v>4.96</v>
      </c>
      <c r="R86" s="202">
        <v>10.119999999999999</v>
      </c>
      <c r="S86" s="202">
        <v>6.35</v>
      </c>
      <c r="T86" s="202">
        <v>0</v>
      </c>
      <c r="U86" s="202">
        <v>276.37</v>
      </c>
      <c r="V86" s="202">
        <v>5.12</v>
      </c>
      <c r="W86" s="202">
        <v>5.38</v>
      </c>
      <c r="X86" s="202">
        <v>24.33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24.81</v>
      </c>
      <c r="AH86" s="202">
        <v>0</v>
      </c>
      <c r="AI86" s="202">
        <v>48.43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68.72</v>
      </c>
      <c r="AQ86" s="202">
        <v>16.73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158.32</v>
      </c>
      <c r="L87" s="202">
        <v>59.97</v>
      </c>
      <c r="M87" s="202">
        <v>0</v>
      </c>
      <c r="N87" s="202">
        <v>29.22</v>
      </c>
      <c r="O87" s="202">
        <v>49.06</v>
      </c>
      <c r="P87" s="202">
        <v>59.07</v>
      </c>
      <c r="Q87" s="202">
        <v>4.96</v>
      </c>
      <c r="R87" s="202">
        <v>10.119999999999999</v>
      </c>
      <c r="S87" s="202">
        <v>6.35</v>
      </c>
      <c r="T87" s="202">
        <v>0</v>
      </c>
      <c r="U87" s="202">
        <v>276.37</v>
      </c>
      <c r="V87" s="202">
        <v>5.12</v>
      </c>
      <c r="W87" s="202">
        <v>5.38</v>
      </c>
      <c r="X87" s="202">
        <v>24.33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24.81</v>
      </c>
      <c r="AH87" s="202">
        <v>0</v>
      </c>
      <c r="AI87" s="202">
        <v>48.43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68.72</v>
      </c>
      <c r="AQ87" s="202">
        <v>16.73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158.32</v>
      </c>
      <c r="L88" s="202">
        <v>59.97</v>
      </c>
      <c r="M88" s="202">
        <v>0</v>
      </c>
      <c r="N88" s="202">
        <v>29.22</v>
      </c>
      <c r="O88" s="202">
        <v>49.06</v>
      </c>
      <c r="P88" s="202">
        <v>59.07</v>
      </c>
      <c r="Q88" s="202">
        <v>4.96</v>
      </c>
      <c r="R88" s="202">
        <v>10.119999999999999</v>
      </c>
      <c r="S88" s="202">
        <v>6.35</v>
      </c>
      <c r="T88" s="202">
        <v>0</v>
      </c>
      <c r="U88" s="202">
        <v>276.37</v>
      </c>
      <c r="V88" s="202">
        <v>5.12</v>
      </c>
      <c r="W88" s="202">
        <v>5.38</v>
      </c>
      <c r="X88" s="202">
        <v>24.33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24.81</v>
      </c>
      <c r="AH88" s="202">
        <v>0</v>
      </c>
      <c r="AI88" s="202">
        <v>48.43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68.72</v>
      </c>
      <c r="AQ88" s="202">
        <v>16.73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160.41</v>
      </c>
      <c r="L89" s="202">
        <v>59.97</v>
      </c>
      <c r="M89" s="202">
        <v>0</v>
      </c>
      <c r="N89" s="202">
        <v>29.22</v>
      </c>
      <c r="O89" s="202">
        <v>49.06</v>
      </c>
      <c r="P89" s="202">
        <v>59.07</v>
      </c>
      <c r="Q89" s="202">
        <v>4.96</v>
      </c>
      <c r="R89" s="202">
        <v>10.119999999999999</v>
      </c>
      <c r="S89" s="202">
        <v>6.35</v>
      </c>
      <c r="T89" s="202">
        <v>0</v>
      </c>
      <c r="U89" s="202">
        <v>276.37</v>
      </c>
      <c r="V89" s="202">
        <v>5.12</v>
      </c>
      <c r="W89" s="202">
        <v>5.38</v>
      </c>
      <c r="X89" s="202">
        <v>24.33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24.81</v>
      </c>
      <c r="AH89" s="202">
        <v>0</v>
      </c>
      <c r="AI89" s="202">
        <v>48.43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68.72</v>
      </c>
      <c r="AQ89" s="202">
        <v>16.73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159.07</v>
      </c>
      <c r="L90" s="202">
        <v>60.66</v>
      </c>
      <c r="M90" s="202">
        <v>0</v>
      </c>
      <c r="N90" s="202">
        <v>29.22</v>
      </c>
      <c r="O90" s="202">
        <v>49.06</v>
      </c>
      <c r="P90" s="202">
        <v>59.07</v>
      </c>
      <c r="Q90" s="202">
        <v>4.96</v>
      </c>
      <c r="R90" s="202">
        <v>10.119999999999999</v>
      </c>
      <c r="S90" s="202">
        <v>6.35</v>
      </c>
      <c r="T90" s="202">
        <v>0</v>
      </c>
      <c r="U90" s="202">
        <v>276.37</v>
      </c>
      <c r="V90" s="202">
        <v>5.12</v>
      </c>
      <c r="W90" s="202">
        <v>5.38</v>
      </c>
      <c r="X90" s="202">
        <v>24.33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24.81</v>
      </c>
      <c r="AH90" s="202">
        <v>0</v>
      </c>
      <c r="AI90" s="202">
        <v>48.43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68.72</v>
      </c>
      <c r="AQ90" s="202">
        <v>16.73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90.57</v>
      </c>
      <c r="L91" s="202">
        <v>32.86</v>
      </c>
      <c r="M91" s="202">
        <v>0</v>
      </c>
      <c r="N91" s="202">
        <v>29.22</v>
      </c>
      <c r="O91" s="202">
        <v>49.06</v>
      </c>
      <c r="P91" s="202">
        <v>59.07</v>
      </c>
      <c r="Q91" s="202">
        <v>2.91</v>
      </c>
      <c r="R91" s="202">
        <v>5.81</v>
      </c>
      <c r="S91" s="202">
        <v>3.88</v>
      </c>
      <c r="T91" s="202">
        <v>0</v>
      </c>
      <c r="U91" s="202">
        <v>276.37</v>
      </c>
      <c r="V91" s="202">
        <v>5.12</v>
      </c>
      <c r="W91" s="202">
        <v>5.38</v>
      </c>
      <c r="X91" s="202">
        <v>24.33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24.65</v>
      </c>
      <c r="AH91" s="202">
        <v>0</v>
      </c>
      <c r="AI91" s="202">
        <v>48.43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68.72</v>
      </c>
      <c r="AQ91" s="202">
        <v>15.16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87.25</v>
      </c>
      <c r="L92" s="202">
        <v>32.86</v>
      </c>
      <c r="M92" s="202">
        <v>0</v>
      </c>
      <c r="N92" s="202">
        <v>29.22</v>
      </c>
      <c r="O92" s="202">
        <v>49.06</v>
      </c>
      <c r="P92" s="202">
        <v>59.07</v>
      </c>
      <c r="Q92" s="202">
        <v>2.91</v>
      </c>
      <c r="R92" s="202">
        <v>5.81</v>
      </c>
      <c r="S92" s="202">
        <v>3.88</v>
      </c>
      <c r="T92" s="202">
        <v>0</v>
      </c>
      <c r="U92" s="202">
        <v>276.37</v>
      </c>
      <c r="V92" s="202">
        <v>5.12</v>
      </c>
      <c r="W92" s="202">
        <v>5.38</v>
      </c>
      <c r="X92" s="202">
        <v>24.33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24.65</v>
      </c>
      <c r="AH92" s="202">
        <v>0</v>
      </c>
      <c r="AI92" s="202">
        <v>48.43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68.72</v>
      </c>
      <c r="AQ92" s="202">
        <v>15.16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87.25</v>
      </c>
      <c r="L93" s="202">
        <v>32.86</v>
      </c>
      <c r="M93" s="202">
        <v>0</v>
      </c>
      <c r="N93" s="202">
        <v>29.22</v>
      </c>
      <c r="O93" s="202">
        <v>49.06</v>
      </c>
      <c r="P93" s="202">
        <v>59.07</v>
      </c>
      <c r="Q93" s="202">
        <v>2.91</v>
      </c>
      <c r="R93" s="202">
        <v>5.81</v>
      </c>
      <c r="S93" s="202">
        <v>3.88</v>
      </c>
      <c r="T93" s="202">
        <v>0</v>
      </c>
      <c r="U93" s="202">
        <v>276.37</v>
      </c>
      <c r="V93" s="202">
        <v>4.96</v>
      </c>
      <c r="W93" s="202">
        <v>5.38</v>
      </c>
      <c r="X93" s="202">
        <v>24.33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24.65</v>
      </c>
      <c r="AH93" s="202">
        <v>0</v>
      </c>
      <c r="AI93" s="202">
        <v>48.43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67.13</v>
      </c>
      <c r="AQ93" s="202">
        <v>15.16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87.25</v>
      </c>
      <c r="L94" s="202">
        <v>32.86</v>
      </c>
      <c r="M94" s="202">
        <v>0</v>
      </c>
      <c r="N94" s="202">
        <v>29.22</v>
      </c>
      <c r="O94" s="202">
        <v>49.06</v>
      </c>
      <c r="P94" s="202">
        <v>59.07</v>
      </c>
      <c r="Q94" s="202">
        <v>2.91</v>
      </c>
      <c r="R94" s="202">
        <v>5.81</v>
      </c>
      <c r="S94" s="202">
        <v>3.88</v>
      </c>
      <c r="T94" s="202">
        <v>0</v>
      </c>
      <c r="U94" s="202">
        <v>276.37</v>
      </c>
      <c r="V94" s="202">
        <v>4.96</v>
      </c>
      <c r="W94" s="202">
        <v>5.38</v>
      </c>
      <c r="X94" s="202">
        <v>24.33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24.65</v>
      </c>
      <c r="AH94" s="202">
        <v>0</v>
      </c>
      <c r="AI94" s="202">
        <v>48.43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67.13</v>
      </c>
      <c r="AQ94" s="202">
        <v>15.16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87.25</v>
      </c>
      <c r="L95" s="202">
        <v>32.86</v>
      </c>
      <c r="M95" s="202">
        <v>0</v>
      </c>
      <c r="N95" s="202">
        <v>29.22</v>
      </c>
      <c r="O95" s="202">
        <v>49.06</v>
      </c>
      <c r="P95" s="202">
        <v>59.07</v>
      </c>
      <c r="Q95" s="202">
        <v>2.91</v>
      </c>
      <c r="R95" s="202">
        <v>5.81</v>
      </c>
      <c r="S95" s="202">
        <v>3.88</v>
      </c>
      <c r="T95" s="202">
        <v>0</v>
      </c>
      <c r="U95" s="202">
        <v>276.37</v>
      </c>
      <c r="V95" s="202">
        <v>2.91</v>
      </c>
      <c r="W95" s="202">
        <v>5.38</v>
      </c>
      <c r="X95" s="202">
        <v>24.33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24.65</v>
      </c>
      <c r="AH95" s="202">
        <v>0</v>
      </c>
      <c r="AI95" s="202">
        <v>48.43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33.909999999999997</v>
      </c>
      <c r="AQ95" s="202">
        <v>15.16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87.25</v>
      </c>
      <c r="L96" s="202">
        <v>32.86</v>
      </c>
      <c r="M96" s="202">
        <v>0</v>
      </c>
      <c r="N96" s="202">
        <v>29.22</v>
      </c>
      <c r="O96" s="202">
        <v>49.06</v>
      </c>
      <c r="P96" s="202">
        <v>59.07</v>
      </c>
      <c r="Q96" s="202">
        <v>2.91</v>
      </c>
      <c r="R96" s="202">
        <v>5.81</v>
      </c>
      <c r="S96" s="202">
        <v>3.88</v>
      </c>
      <c r="T96" s="202">
        <v>0</v>
      </c>
      <c r="U96" s="202">
        <v>276.37</v>
      </c>
      <c r="V96" s="202">
        <v>2.91</v>
      </c>
      <c r="W96" s="202">
        <v>5.38</v>
      </c>
      <c r="X96" s="202">
        <v>24.33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24.65</v>
      </c>
      <c r="AH96" s="202">
        <v>0</v>
      </c>
      <c r="AI96" s="202">
        <v>48.43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33.909999999999997</v>
      </c>
      <c r="AQ96" s="202">
        <v>15.16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87.25</v>
      </c>
      <c r="L97" s="202">
        <v>32.86</v>
      </c>
      <c r="M97" s="202">
        <v>0</v>
      </c>
      <c r="N97" s="202">
        <v>29.22</v>
      </c>
      <c r="O97" s="202">
        <v>49.06</v>
      </c>
      <c r="P97" s="202">
        <v>59.07</v>
      </c>
      <c r="Q97" s="202">
        <v>2.91</v>
      </c>
      <c r="R97" s="202">
        <v>5.81</v>
      </c>
      <c r="S97" s="202">
        <v>3.88</v>
      </c>
      <c r="T97" s="202">
        <v>0</v>
      </c>
      <c r="U97" s="202">
        <v>276.37</v>
      </c>
      <c r="V97" s="202">
        <v>2.91</v>
      </c>
      <c r="W97" s="202">
        <v>5.38</v>
      </c>
      <c r="X97" s="202">
        <v>24.33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24.65</v>
      </c>
      <c r="AH97" s="202">
        <v>0</v>
      </c>
      <c r="AI97" s="202">
        <v>48.43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33.909999999999997</v>
      </c>
      <c r="AQ97" s="202">
        <v>15.16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87.25</v>
      </c>
      <c r="L98" s="202">
        <v>32.86</v>
      </c>
      <c r="M98" s="202">
        <v>0</v>
      </c>
      <c r="N98" s="202">
        <v>29.22</v>
      </c>
      <c r="O98" s="202">
        <v>49.06</v>
      </c>
      <c r="P98" s="202">
        <v>59.07</v>
      </c>
      <c r="Q98" s="202">
        <v>2.91</v>
      </c>
      <c r="R98" s="202">
        <v>5.81</v>
      </c>
      <c r="S98" s="202">
        <v>3.88</v>
      </c>
      <c r="T98" s="202">
        <v>0</v>
      </c>
      <c r="U98" s="202">
        <v>276.37</v>
      </c>
      <c r="V98" s="202">
        <v>2.91</v>
      </c>
      <c r="W98" s="202">
        <v>5.38</v>
      </c>
      <c r="X98" s="202">
        <v>24.33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24.65</v>
      </c>
      <c r="AH98" s="202">
        <v>0</v>
      </c>
      <c r="AI98" s="202">
        <v>48.43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33.909999999999997</v>
      </c>
      <c r="AQ98" s="202">
        <v>15.16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2.2613649999999974</v>
      </c>
      <c r="L99">
        <f t="shared" si="0"/>
        <v>0.98498749999999868</v>
      </c>
      <c r="M99">
        <f t="shared" si="0"/>
        <v>0</v>
      </c>
      <c r="N99">
        <f t="shared" si="0"/>
        <v>0.57205499999999976</v>
      </c>
      <c r="O99">
        <f t="shared" si="0"/>
        <v>0.96575499999999947</v>
      </c>
      <c r="P99">
        <f t="shared" si="0"/>
        <v>1.162905000000001</v>
      </c>
      <c r="Q99">
        <f t="shared" si="0"/>
        <v>7.7002500000000029E-2</v>
      </c>
      <c r="R99">
        <f t="shared" si="0"/>
        <v>0.15396250000000006</v>
      </c>
      <c r="S99">
        <f t="shared" si="0"/>
        <v>0.10016499999999995</v>
      </c>
      <c r="T99">
        <f t="shared" si="0"/>
        <v>0</v>
      </c>
      <c r="U99">
        <f t="shared" si="0"/>
        <v>6.3606974999999952</v>
      </c>
      <c r="V99">
        <f t="shared" si="0"/>
        <v>9.4242500000000104E-2</v>
      </c>
      <c r="W99">
        <f t="shared" si="0"/>
        <v>0.1359824999999999</v>
      </c>
      <c r="X99">
        <f t="shared" si="0"/>
        <v>0.44844999999999885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0.55316500000000002</v>
      </c>
      <c r="AH99">
        <f t="shared" si="0"/>
        <v>0</v>
      </c>
      <c r="AI99">
        <f t="shared" si="0"/>
        <v>1.1623199999999994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0.96317499999999934</v>
      </c>
      <c r="AQ99">
        <f t="shared" si="0"/>
        <v>0.3244800000000001</v>
      </c>
      <c r="AR99">
        <f t="shared" si="0"/>
        <v>0.29127999999999982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4.97</v>
      </c>
      <c r="L3" s="202">
        <v>179.25</v>
      </c>
      <c r="M3" s="202">
        <v>26.16</v>
      </c>
      <c r="N3" s="202">
        <v>35.31</v>
      </c>
      <c r="O3" s="202">
        <v>0</v>
      </c>
      <c r="P3" s="202">
        <v>36.57</v>
      </c>
      <c r="Q3" s="202">
        <v>3.81</v>
      </c>
      <c r="R3" s="202">
        <v>6.93</v>
      </c>
      <c r="S3" s="202">
        <v>4.3099999999999996</v>
      </c>
      <c r="T3" s="202">
        <v>0</v>
      </c>
      <c r="U3" s="202">
        <v>56.85</v>
      </c>
      <c r="V3" s="202">
        <v>3.49</v>
      </c>
      <c r="W3" s="202">
        <v>9.56</v>
      </c>
      <c r="X3" s="202">
        <v>29.39</v>
      </c>
      <c r="Y3" s="202">
        <v>0</v>
      </c>
      <c r="Z3">
        <v>0</v>
      </c>
      <c r="AA3" s="202">
        <v>10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29.38</v>
      </c>
      <c r="AH3" s="202">
        <v>0</v>
      </c>
      <c r="AI3" s="202">
        <v>58.53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19.38</v>
      </c>
      <c r="AQ3" s="202">
        <v>7.76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4.97</v>
      </c>
      <c r="L4" s="202">
        <v>179.25</v>
      </c>
      <c r="M4" s="202">
        <v>26.16</v>
      </c>
      <c r="N4" s="202">
        <v>35.31</v>
      </c>
      <c r="O4" s="202">
        <v>0</v>
      </c>
      <c r="P4" s="202">
        <v>36.57</v>
      </c>
      <c r="Q4" s="202">
        <v>3.35</v>
      </c>
      <c r="R4" s="202">
        <v>6.93</v>
      </c>
      <c r="S4" s="202">
        <v>4.3099999999999996</v>
      </c>
      <c r="T4" s="202">
        <v>0</v>
      </c>
      <c r="U4" s="202">
        <v>56.85</v>
      </c>
      <c r="V4" s="202">
        <v>3.39</v>
      </c>
      <c r="W4" s="202">
        <v>9.56</v>
      </c>
      <c r="X4" s="202">
        <v>29.39</v>
      </c>
      <c r="Y4" s="202">
        <v>0</v>
      </c>
      <c r="Z4">
        <v>0</v>
      </c>
      <c r="AA4" s="202">
        <v>10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29.38</v>
      </c>
      <c r="AH4" s="202">
        <v>0</v>
      </c>
      <c r="AI4" s="202">
        <v>58.53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19.38</v>
      </c>
      <c r="AQ4" s="202">
        <v>7.76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4.97</v>
      </c>
      <c r="L5" s="202">
        <v>179.24</v>
      </c>
      <c r="M5" s="202">
        <v>26.16</v>
      </c>
      <c r="N5" s="202">
        <v>35.31</v>
      </c>
      <c r="O5" s="202">
        <v>0</v>
      </c>
      <c r="P5" s="202">
        <v>36.57</v>
      </c>
      <c r="Q5" s="202">
        <v>3.35</v>
      </c>
      <c r="R5" s="202">
        <v>6.93</v>
      </c>
      <c r="S5" s="202">
        <v>4.3099999999999996</v>
      </c>
      <c r="T5" s="202">
        <v>0</v>
      </c>
      <c r="U5" s="202">
        <v>56.85</v>
      </c>
      <c r="V5" s="202">
        <v>3.39</v>
      </c>
      <c r="W5" s="202">
        <v>9.56</v>
      </c>
      <c r="X5" s="202">
        <v>29.39</v>
      </c>
      <c r="Y5" s="202">
        <v>0</v>
      </c>
      <c r="Z5">
        <v>0</v>
      </c>
      <c r="AA5" s="202">
        <v>10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29.38</v>
      </c>
      <c r="AH5" s="202">
        <v>0</v>
      </c>
      <c r="AI5" s="202">
        <v>58.53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19.38</v>
      </c>
      <c r="AQ5" s="202">
        <v>7.76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4.97</v>
      </c>
      <c r="L6" s="202">
        <v>179.24</v>
      </c>
      <c r="M6" s="202">
        <v>26.16</v>
      </c>
      <c r="N6" s="202">
        <v>35.31</v>
      </c>
      <c r="O6" s="202">
        <v>0</v>
      </c>
      <c r="P6" s="202">
        <v>36.57</v>
      </c>
      <c r="Q6" s="202">
        <v>3.35</v>
      </c>
      <c r="R6" s="202">
        <v>6.93</v>
      </c>
      <c r="S6" s="202">
        <v>4.3099999999999996</v>
      </c>
      <c r="T6" s="202">
        <v>0</v>
      </c>
      <c r="U6" s="202">
        <v>56.85</v>
      </c>
      <c r="V6" s="202">
        <v>3.39</v>
      </c>
      <c r="W6" s="202">
        <v>9.56</v>
      </c>
      <c r="X6" s="202">
        <v>29.39</v>
      </c>
      <c r="Y6" s="202">
        <v>0</v>
      </c>
      <c r="Z6">
        <v>0</v>
      </c>
      <c r="AA6" s="202">
        <v>10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29.38</v>
      </c>
      <c r="AH6" s="202">
        <v>0</v>
      </c>
      <c r="AI6" s="202">
        <v>58.53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19.38</v>
      </c>
      <c r="AQ6" s="202">
        <v>7.76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4.97</v>
      </c>
      <c r="L7" s="202">
        <v>179.24</v>
      </c>
      <c r="M7" s="202">
        <v>26.16</v>
      </c>
      <c r="N7" s="202">
        <v>35.31</v>
      </c>
      <c r="O7" s="202">
        <v>0</v>
      </c>
      <c r="P7" s="202">
        <v>36.57</v>
      </c>
      <c r="Q7" s="202">
        <v>3.35</v>
      </c>
      <c r="R7" s="202">
        <v>6.93</v>
      </c>
      <c r="S7" s="202">
        <v>4.3099999999999996</v>
      </c>
      <c r="T7" s="202">
        <v>0</v>
      </c>
      <c r="U7" s="202">
        <v>56.85</v>
      </c>
      <c r="V7" s="202">
        <v>3.39</v>
      </c>
      <c r="W7" s="202">
        <v>9.56</v>
      </c>
      <c r="X7" s="202">
        <v>29.39</v>
      </c>
      <c r="Y7" s="202">
        <v>0</v>
      </c>
      <c r="Z7">
        <v>0</v>
      </c>
      <c r="AA7" s="202">
        <v>10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29.38</v>
      </c>
      <c r="AH7" s="202">
        <v>0</v>
      </c>
      <c r="AI7" s="202">
        <v>58.53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19.38</v>
      </c>
      <c r="AQ7" s="202">
        <v>18.55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4.97</v>
      </c>
      <c r="L8" s="202">
        <v>179.24</v>
      </c>
      <c r="M8" s="202">
        <v>26.16</v>
      </c>
      <c r="N8" s="202">
        <v>35.31</v>
      </c>
      <c r="O8" s="202">
        <v>0</v>
      </c>
      <c r="P8" s="202">
        <v>36.57</v>
      </c>
      <c r="Q8" s="202">
        <v>3.35</v>
      </c>
      <c r="R8" s="202">
        <v>6.93</v>
      </c>
      <c r="S8" s="202">
        <v>4.3099999999999996</v>
      </c>
      <c r="T8" s="202">
        <v>0</v>
      </c>
      <c r="U8" s="202">
        <v>56.85</v>
      </c>
      <c r="V8" s="202">
        <v>3.39</v>
      </c>
      <c r="W8" s="202">
        <v>9.56</v>
      </c>
      <c r="X8" s="202">
        <v>29.39</v>
      </c>
      <c r="Y8" s="202">
        <v>0</v>
      </c>
      <c r="Z8">
        <v>0</v>
      </c>
      <c r="AA8" s="202">
        <v>10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29.38</v>
      </c>
      <c r="AH8" s="202">
        <v>0</v>
      </c>
      <c r="AI8" s="202">
        <v>58.53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19.38</v>
      </c>
      <c r="AQ8" s="202">
        <v>18.55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4.97</v>
      </c>
      <c r="L9" s="202">
        <v>179.24</v>
      </c>
      <c r="M9" s="202">
        <v>26.16</v>
      </c>
      <c r="N9" s="202">
        <v>35.31</v>
      </c>
      <c r="O9" s="202">
        <v>0</v>
      </c>
      <c r="P9" s="202">
        <v>36.57</v>
      </c>
      <c r="Q9" s="202">
        <v>3.35</v>
      </c>
      <c r="R9" s="202">
        <v>6.93</v>
      </c>
      <c r="S9" s="202">
        <v>4.3099999999999996</v>
      </c>
      <c r="T9" s="202">
        <v>0</v>
      </c>
      <c r="U9" s="202">
        <v>56.85</v>
      </c>
      <c r="V9" s="202">
        <v>3.39</v>
      </c>
      <c r="W9" s="202">
        <v>9.56</v>
      </c>
      <c r="X9" s="202">
        <v>29.39</v>
      </c>
      <c r="Y9" s="202">
        <v>0</v>
      </c>
      <c r="Z9">
        <v>0</v>
      </c>
      <c r="AA9" s="202">
        <v>10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29.38</v>
      </c>
      <c r="AH9" s="202">
        <v>0</v>
      </c>
      <c r="AI9" s="202">
        <v>58.53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19.38</v>
      </c>
      <c r="AQ9" s="202">
        <v>18.55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4.97</v>
      </c>
      <c r="L10" s="202">
        <v>179.24</v>
      </c>
      <c r="M10" s="202">
        <v>26.16</v>
      </c>
      <c r="N10" s="202">
        <v>35.31</v>
      </c>
      <c r="O10" s="202">
        <v>0</v>
      </c>
      <c r="P10" s="202">
        <v>36.57</v>
      </c>
      <c r="Q10" s="202">
        <v>3.35</v>
      </c>
      <c r="R10" s="202">
        <v>6.93</v>
      </c>
      <c r="S10" s="202">
        <v>4.3099999999999996</v>
      </c>
      <c r="T10" s="202">
        <v>0</v>
      </c>
      <c r="U10" s="202">
        <v>56.85</v>
      </c>
      <c r="V10" s="202">
        <v>3.39</v>
      </c>
      <c r="W10" s="202">
        <v>9.56</v>
      </c>
      <c r="X10" s="202">
        <v>29.39</v>
      </c>
      <c r="Y10" s="202">
        <v>0</v>
      </c>
      <c r="Z10">
        <v>0</v>
      </c>
      <c r="AA10" s="202">
        <v>10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29.38</v>
      </c>
      <c r="AH10" s="202">
        <v>0</v>
      </c>
      <c r="AI10" s="202">
        <v>58.53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19.38</v>
      </c>
      <c r="AQ10" s="202">
        <v>18.55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4.8</v>
      </c>
      <c r="L11" s="202">
        <v>179.24</v>
      </c>
      <c r="M11" s="202">
        <v>26.16</v>
      </c>
      <c r="N11" s="202">
        <v>35.31</v>
      </c>
      <c r="O11" s="202">
        <v>0</v>
      </c>
      <c r="P11" s="202">
        <v>36.57</v>
      </c>
      <c r="Q11" s="202">
        <v>3.35</v>
      </c>
      <c r="R11" s="202">
        <v>6.93</v>
      </c>
      <c r="S11" s="202">
        <v>4.3099999999999996</v>
      </c>
      <c r="T11" s="202">
        <v>0</v>
      </c>
      <c r="U11" s="202">
        <v>56.85</v>
      </c>
      <c r="V11" s="202">
        <v>3.39</v>
      </c>
      <c r="W11" s="202">
        <v>9.56</v>
      </c>
      <c r="X11" s="202">
        <v>29.39</v>
      </c>
      <c r="Y11" s="202">
        <v>0</v>
      </c>
      <c r="Z11">
        <v>0</v>
      </c>
      <c r="AA11" s="202">
        <v>10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29.38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19.38</v>
      </c>
      <c r="AQ11" s="202">
        <v>18.55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4.97</v>
      </c>
      <c r="L12" s="202">
        <v>179.24</v>
      </c>
      <c r="M12" s="202">
        <v>26.16</v>
      </c>
      <c r="N12" s="202">
        <v>35.31</v>
      </c>
      <c r="O12" s="202">
        <v>0</v>
      </c>
      <c r="P12" s="202">
        <v>36.57</v>
      </c>
      <c r="Q12" s="202">
        <v>3.35</v>
      </c>
      <c r="R12" s="202">
        <v>6.93</v>
      </c>
      <c r="S12" s="202">
        <v>4.3099999999999996</v>
      </c>
      <c r="T12" s="202">
        <v>0</v>
      </c>
      <c r="U12" s="202">
        <v>56.85</v>
      </c>
      <c r="V12" s="202">
        <v>3.39</v>
      </c>
      <c r="W12" s="202">
        <v>9.56</v>
      </c>
      <c r="X12" s="202">
        <v>29.39</v>
      </c>
      <c r="Y12" s="202">
        <v>0</v>
      </c>
      <c r="Z12">
        <v>0</v>
      </c>
      <c r="AA12" s="202">
        <v>10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29.38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19.38</v>
      </c>
      <c r="AQ12" s="202">
        <v>18.55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5.68</v>
      </c>
      <c r="L13" s="202">
        <v>179.24</v>
      </c>
      <c r="M13" s="202">
        <v>26.16</v>
      </c>
      <c r="N13" s="202">
        <v>35.31</v>
      </c>
      <c r="O13" s="202">
        <v>0</v>
      </c>
      <c r="P13" s="202">
        <v>36.57</v>
      </c>
      <c r="Q13" s="202">
        <v>3.35</v>
      </c>
      <c r="R13" s="202">
        <v>6.93</v>
      </c>
      <c r="S13" s="202">
        <v>4.3099999999999996</v>
      </c>
      <c r="T13" s="202">
        <v>0</v>
      </c>
      <c r="U13" s="202">
        <v>56.85</v>
      </c>
      <c r="V13" s="202">
        <v>3.39</v>
      </c>
      <c r="W13" s="202">
        <v>9.56</v>
      </c>
      <c r="X13" s="202">
        <v>29.39</v>
      </c>
      <c r="Y13" s="202">
        <v>0</v>
      </c>
      <c r="Z13">
        <v>0</v>
      </c>
      <c r="AA13" s="202">
        <v>10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29.38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19.38</v>
      </c>
      <c r="AQ13" s="202">
        <v>18.55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4.97</v>
      </c>
      <c r="L14" s="202">
        <v>179.25</v>
      </c>
      <c r="M14" s="202">
        <v>26.16</v>
      </c>
      <c r="N14" s="202">
        <v>35.31</v>
      </c>
      <c r="O14" s="202">
        <v>0</v>
      </c>
      <c r="P14" s="202">
        <v>36.57</v>
      </c>
      <c r="Q14" s="202">
        <v>3.35</v>
      </c>
      <c r="R14" s="202">
        <v>6.93</v>
      </c>
      <c r="S14" s="202">
        <v>4.3099999999999996</v>
      </c>
      <c r="T14" s="202">
        <v>0</v>
      </c>
      <c r="U14" s="202">
        <v>56.85</v>
      </c>
      <c r="V14" s="202">
        <v>3.39</v>
      </c>
      <c r="W14" s="202">
        <v>9.56</v>
      </c>
      <c r="X14" s="202">
        <v>29.39</v>
      </c>
      <c r="Y14" s="202">
        <v>0</v>
      </c>
      <c r="Z14">
        <v>0</v>
      </c>
      <c r="AA14" s="202">
        <v>10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29.38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19.38</v>
      </c>
      <c r="AQ14" s="202">
        <v>18.55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4.97</v>
      </c>
      <c r="L15" s="202">
        <v>179.25</v>
      </c>
      <c r="M15" s="202">
        <v>26.16</v>
      </c>
      <c r="N15" s="202">
        <v>35.31</v>
      </c>
      <c r="O15" s="202">
        <v>0</v>
      </c>
      <c r="P15" s="202">
        <v>36.57</v>
      </c>
      <c r="Q15" s="202">
        <v>3.55</v>
      </c>
      <c r="R15" s="202">
        <v>7.15</v>
      </c>
      <c r="S15" s="202">
        <v>4.3099999999999996</v>
      </c>
      <c r="T15" s="202">
        <v>0</v>
      </c>
      <c r="U15" s="202">
        <v>56.85</v>
      </c>
      <c r="V15" s="202">
        <v>3.39</v>
      </c>
      <c r="W15" s="202">
        <v>9.56</v>
      </c>
      <c r="X15" s="202">
        <v>29.39</v>
      </c>
      <c r="Y15" s="202">
        <v>0</v>
      </c>
      <c r="Z15">
        <v>0</v>
      </c>
      <c r="AA15" s="202">
        <v>10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29.38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19.38</v>
      </c>
      <c r="AQ15" s="202">
        <v>18.55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4.97</v>
      </c>
      <c r="L16" s="202">
        <v>179.25</v>
      </c>
      <c r="M16" s="202">
        <v>26.16</v>
      </c>
      <c r="N16" s="202">
        <v>35.31</v>
      </c>
      <c r="O16" s="202">
        <v>0</v>
      </c>
      <c r="P16" s="202">
        <v>36.57</v>
      </c>
      <c r="Q16" s="202">
        <v>3.55</v>
      </c>
      <c r="R16" s="202">
        <v>7.15</v>
      </c>
      <c r="S16" s="202">
        <v>4.3099999999999996</v>
      </c>
      <c r="T16" s="202">
        <v>0</v>
      </c>
      <c r="U16" s="202">
        <v>56.85</v>
      </c>
      <c r="V16" s="202">
        <v>3.39</v>
      </c>
      <c r="W16" s="202">
        <v>9.56</v>
      </c>
      <c r="X16" s="202">
        <v>29.39</v>
      </c>
      <c r="Y16" s="202">
        <v>0</v>
      </c>
      <c r="Z16">
        <v>0</v>
      </c>
      <c r="AA16" s="202">
        <v>10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29.38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19.38</v>
      </c>
      <c r="AQ16" s="202">
        <v>18.55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4.97</v>
      </c>
      <c r="L17" s="202">
        <v>179.25</v>
      </c>
      <c r="M17" s="202">
        <v>26.16</v>
      </c>
      <c r="N17" s="202">
        <v>35.31</v>
      </c>
      <c r="O17" s="202">
        <v>0</v>
      </c>
      <c r="P17" s="202">
        <v>36.57</v>
      </c>
      <c r="Q17" s="202">
        <v>3.55</v>
      </c>
      <c r="R17" s="202">
        <v>7.15</v>
      </c>
      <c r="S17" s="202">
        <v>4.3099999999999996</v>
      </c>
      <c r="T17" s="202">
        <v>0</v>
      </c>
      <c r="U17" s="202">
        <v>56.85</v>
      </c>
      <c r="V17" s="202">
        <v>3.39</v>
      </c>
      <c r="W17" s="202">
        <v>9.56</v>
      </c>
      <c r="X17" s="202">
        <v>29.39</v>
      </c>
      <c r="Y17" s="202">
        <v>0</v>
      </c>
      <c r="Z17">
        <v>0</v>
      </c>
      <c r="AA17" s="202">
        <v>10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29.38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19.38</v>
      </c>
      <c r="AQ17" s="202">
        <v>19.02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4.97</v>
      </c>
      <c r="L18" s="202">
        <v>179.25</v>
      </c>
      <c r="M18" s="202">
        <v>26.16</v>
      </c>
      <c r="N18" s="202">
        <v>35.31</v>
      </c>
      <c r="O18" s="202">
        <v>0</v>
      </c>
      <c r="P18" s="202">
        <v>36.57</v>
      </c>
      <c r="Q18" s="202">
        <v>3.55</v>
      </c>
      <c r="R18" s="202">
        <v>7.15</v>
      </c>
      <c r="S18" s="202">
        <v>4.3099999999999996</v>
      </c>
      <c r="T18" s="202">
        <v>0</v>
      </c>
      <c r="U18" s="202">
        <v>56.85</v>
      </c>
      <c r="V18" s="202">
        <v>3.39</v>
      </c>
      <c r="W18" s="202">
        <v>9.56</v>
      </c>
      <c r="X18" s="202">
        <v>29.39</v>
      </c>
      <c r="Y18" s="202">
        <v>0</v>
      </c>
      <c r="Z18">
        <v>0</v>
      </c>
      <c r="AA18" s="202">
        <v>10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26.1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19.38</v>
      </c>
      <c r="AQ18" s="202">
        <v>19.02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4.97</v>
      </c>
      <c r="L19" s="202">
        <v>179.25</v>
      </c>
      <c r="M19" s="202">
        <v>26.16</v>
      </c>
      <c r="N19" s="202">
        <v>35.31</v>
      </c>
      <c r="O19" s="202">
        <v>0</v>
      </c>
      <c r="P19" s="202">
        <v>36.57</v>
      </c>
      <c r="Q19" s="202">
        <v>3.55</v>
      </c>
      <c r="R19" s="202">
        <v>7.15</v>
      </c>
      <c r="S19" s="202">
        <v>4.3099999999999996</v>
      </c>
      <c r="T19" s="202">
        <v>0</v>
      </c>
      <c r="U19" s="202">
        <v>56.85</v>
      </c>
      <c r="V19" s="202">
        <v>3.39</v>
      </c>
      <c r="W19" s="202">
        <v>9.56</v>
      </c>
      <c r="X19" s="202">
        <v>29.39</v>
      </c>
      <c r="Y19" s="202">
        <v>0</v>
      </c>
      <c r="Z19">
        <v>0</v>
      </c>
      <c r="AA19" s="202">
        <v>10.23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26.1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19.38</v>
      </c>
      <c r="AQ19" s="202">
        <v>19.02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4.97</v>
      </c>
      <c r="L20" s="202">
        <v>179.25</v>
      </c>
      <c r="M20" s="202">
        <v>26.16</v>
      </c>
      <c r="N20" s="202">
        <v>35.31</v>
      </c>
      <c r="O20" s="202">
        <v>0</v>
      </c>
      <c r="P20" s="202">
        <v>36.57</v>
      </c>
      <c r="Q20" s="202">
        <v>3.55</v>
      </c>
      <c r="R20" s="202">
        <v>7.15</v>
      </c>
      <c r="S20" s="202">
        <v>4.3099999999999996</v>
      </c>
      <c r="T20" s="202">
        <v>0</v>
      </c>
      <c r="U20" s="202">
        <v>56.85</v>
      </c>
      <c r="V20" s="202">
        <v>3.39</v>
      </c>
      <c r="W20" s="202">
        <v>9.56</v>
      </c>
      <c r="X20" s="202">
        <v>29.39</v>
      </c>
      <c r="Y20" s="202">
        <v>0</v>
      </c>
      <c r="Z20">
        <v>0</v>
      </c>
      <c r="AA20" s="202">
        <v>10.23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26.1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19.38</v>
      </c>
      <c r="AQ20" s="202">
        <v>19.02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4.97</v>
      </c>
      <c r="L21" s="202">
        <v>179.25</v>
      </c>
      <c r="M21" s="202">
        <v>26.16</v>
      </c>
      <c r="N21" s="202">
        <v>35.31</v>
      </c>
      <c r="O21" s="202">
        <v>0</v>
      </c>
      <c r="P21" s="202">
        <v>36.57</v>
      </c>
      <c r="Q21" s="202">
        <v>3.55</v>
      </c>
      <c r="R21" s="202">
        <v>7.15</v>
      </c>
      <c r="S21" s="202">
        <v>4.3099999999999996</v>
      </c>
      <c r="T21" s="202">
        <v>0</v>
      </c>
      <c r="U21" s="202">
        <v>56.85</v>
      </c>
      <c r="V21" s="202">
        <v>3.4</v>
      </c>
      <c r="W21" s="202">
        <v>9.56</v>
      </c>
      <c r="X21" s="202">
        <v>29.39</v>
      </c>
      <c r="Y21" s="202">
        <v>0</v>
      </c>
      <c r="Z21">
        <v>0</v>
      </c>
      <c r="AA21" s="202">
        <v>10.23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26.1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19.38</v>
      </c>
      <c r="AQ21" s="202">
        <v>19.02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4.97</v>
      </c>
      <c r="L22" s="202">
        <v>179.25</v>
      </c>
      <c r="M22" s="202">
        <v>26.16</v>
      </c>
      <c r="N22" s="202">
        <v>35.31</v>
      </c>
      <c r="O22" s="202">
        <v>0</v>
      </c>
      <c r="P22" s="202">
        <v>36.57</v>
      </c>
      <c r="Q22" s="202">
        <v>3.55</v>
      </c>
      <c r="R22" s="202">
        <v>7.15</v>
      </c>
      <c r="S22" s="202">
        <v>4.3099999999999996</v>
      </c>
      <c r="T22" s="202">
        <v>0</v>
      </c>
      <c r="U22" s="202">
        <v>56.85</v>
      </c>
      <c r="V22" s="202">
        <v>3.4</v>
      </c>
      <c r="W22" s="202">
        <v>9.56</v>
      </c>
      <c r="X22" s="202">
        <v>29.39</v>
      </c>
      <c r="Y22" s="202">
        <v>0</v>
      </c>
      <c r="Z22">
        <v>0</v>
      </c>
      <c r="AA22" s="202">
        <v>10.23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26.1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19.38</v>
      </c>
      <c r="AQ22" s="202">
        <v>19.02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4.97</v>
      </c>
      <c r="L23" s="202">
        <v>179.25</v>
      </c>
      <c r="M23" s="202">
        <v>26.16</v>
      </c>
      <c r="N23" s="202">
        <v>35.31</v>
      </c>
      <c r="O23" s="202">
        <v>0</v>
      </c>
      <c r="P23" s="202">
        <v>36.57</v>
      </c>
      <c r="Q23" s="202">
        <v>3.55</v>
      </c>
      <c r="R23" s="202">
        <v>7.15</v>
      </c>
      <c r="S23" s="202">
        <v>4.3099999999999996</v>
      </c>
      <c r="T23" s="202">
        <v>0</v>
      </c>
      <c r="U23" s="202">
        <v>56.85</v>
      </c>
      <c r="V23" s="202">
        <v>3.4</v>
      </c>
      <c r="W23" s="202">
        <v>5.44</v>
      </c>
      <c r="X23" s="202">
        <v>16.16</v>
      </c>
      <c r="Y23" s="202">
        <v>0</v>
      </c>
      <c r="Z23">
        <v>0</v>
      </c>
      <c r="AA23" s="202">
        <v>10.23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26.1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19.38</v>
      </c>
      <c r="AQ23" s="202">
        <v>19.02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4.97</v>
      </c>
      <c r="L24" s="202">
        <v>179.25</v>
      </c>
      <c r="M24" s="202">
        <v>26.16</v>
      </c>
      <c r="N24" s="202">
        <v>35.31</v>
      </c>
      <c r="O24" s="202">
        <v>0</v>
      </c>
      <c r="P24" s="202">
        <v>36.57</v>
      </c>
      <c r="Q24" s="202">
        <v>3.55</v>
      </c>
      <c r="R24" s="202">
        <v>7.15</v>
      </c>
      <c r="S24" s="202">
        <v>4.3099999999999996</v>
      </c>
      <c r="T24" s="202">
        <v>0</v>
      </c>
      <c r="U24" s="202">
        <v>56.85</v>
      </c>
      <c r="V24" s="202">
        <v>3.4</v>
      </c>
      <c r="W24" s="202">
        <v>5.44</v>
      </c>
      <c r="X24" s="202">
        <v>16.16</v>
      </c>
      <c r="Y24" s="202">
        <v>0</v>
      </c>
      <c r="Z24">
        <v>0</v>
      </c>
      <c r="AA24" s="202">
        <v>10.23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26.1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19.38</v>
      </c>
      <c r="AQ24" s="202">
        <v>19.02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4.97</v>
      </c>
      <c r="L25" s="202">
        <v>179.25</v>
      </c>
      <c r="M25" s="202">
        <v>26.16</v>
      </c>
      <c r="N25" s="202">
        <v>36.44</v>
      </c>
      <c r="O25" s="202">
        <v>0</v>
      </c>
      <c r="P25" s="202">
        <v>37.74</v>
      </c>
      <c r="Q25" s="202">
        <v>3.55</v>
      </c>
      <c r="R25" s="202">
        <v>7.15</v>
      </c>
      <c r="S25" s="202">
        <v>4.3099999999999996</v>
      </c>
      <c r="T25" s="202">
        <v>0</v>
      </c>
      <c r="U25" s="202">
        <v>56.85</v>
      </c>
      <c r="V25" s="202">
        <v>3.4</v>
      </c>
      <c r="W25" s="202">
        <v>5.44</v>
      </c>
      <c r="X25" s="202">
        <v>16.16</v>
      </c>
      <c r="Y25" s="202">
        <v>0</v>
      </c>
      <c r="Z25">
        <v>0</v>
      </c>
      <c r="AA25" s="202">
        <v>10.23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23.2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19.38</v>
      </c>
      <c r="AQ25" s="202">
        <v>19.02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4.97</v>
      </c>
      <c r="L26" s="202">
        <v>179.25</v>
      </c>
      <c r="M26" s="202">
        <v>26.16</v>
      </c>
      <c r="N26" s="202">
        <v>35.31</v>
      </c>
      <c r="O26" s="202">
        <v>0</v>
      </c>
      <c r="P26" s="202">
        <v>36.57</v>
      </c>
      <c r="Q26" s="202">
        <v>3.55</v>
      </c>
      <c r="R26" s="202">
        <v>7.15</v>
      </c>
      <c r="S26" s="202">
        <v>4.3099999999999996</v>
      </c>
      <c r="T26" s="202">
        <v>0</v>
      </c>
      <c r="U26" s="202">
        <v>56.85</v>
      </c>
      <c r="V26" s="202">
        <v>3.4</v>
      </c>
      <c r="W26" s="202">
        <v>5.44</v>
      </c>
      <c r="X26" s="202">
        <v>16.16</v>
      </c>
      <c r="Y26" s="202">
        <v>0</v>
      </c>
      <c r="Z26">
        <v>0</v>
      </c>
      <c r="AA26" s="202">
        <v>10.23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23.2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19.38</v>
      </c>
      <c r="AQ26" s="202">
        <v>19.02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4.97</v>
      </c>
      <c r="L27" s="202">
        <v>179.25</v>
      </c>
      <c r="M27" s="202">
        <v>26.16</v>
      </c>
      <c r="N27" s="202">
        <v>35.31</v>
      </c>
      <c r="O27" s="202">
        <v>0</v>
      </c>
      <c r="P27" s="202">
        <v>36.57</v>
      </c>
      <c r="Q27" s="202">
        <v>3.55</v>
      </c>
      <c r="R27" s="202">
        <v>7.15</v>
      </c>
      <c r="S27" s="202">
        <v>4.3099999999999996</v>
      </c>
      <c r="T27" s="202">
        <v>0</v>
      </c>
      <c r="U27" s="202">
        <v>56.85</v>
      </c>
      <c r="V27" s="202">
        <v>3.4</v>
      </c>
      <c r="W27" s="202">
        <v>5.44</v>
      </c>
      <c r="X27" s="202">
        <v>16.16</v>
      </c>
      <c r="Y27" s="202">
        <v>0</v>
      </c>
      <c r="Z27">
        <v>0</v>
      </c>
      <c r="AA27" s="202">
        <v>10.23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23.2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19.38</v>
      </c>
      <c r="AQ27" s="202">
        <v>19.02</v>
      </c>
      <c r="AR27" s="202">
        <v>5.94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4.97</v>
      </c>
      <c r="L28" s="202">
        <v>179.25</v>
      </c>
      <c r="M28" s="202">
        <v>26.16</v>
      </c>
      <c r="N28" s="202">
        <v>35.31</v>
      </c>
      <c r="O28" s="202">
        <v>0</v>
      </c>
      <c r="P28" s="202">
        <v>36.57</v>
      </c>
      <c r="Q28" s="202">
        <v>3.55</v>
      </c>
      <c r="R28" s="202">
        <v>7.15</v>
      </c>
      <c r="S28" s="202">
        <v>4.3099999999999996</v>
      </c>
      <c r="T28" s="202">
        <v>0</v>
      </c>
      <c r="U28" s="202">
        <v>56.85</v>
      </c>
      <c r="V28" s="202">
        <v>3.4</v>
      </c>
      <c r="W28" s="202">
        <v>5.44</v>
      </c>
      <c r="X28" s="202">
        <v>16.16</v>
      </c>
      <c r="Y28" s="202">
        <v>0</v>
      </c>
      <c r="Z28">
        <v>0</v>
      </c>
      <c r="AA28" s="202">
        <v>10.23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23.2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19.38</v>
      </c>
      <c r="AQ28" s="202">
        <v>19.02</v>
      </c>
      <c r="AR28" s="202">
        <v>10.130000000000001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4.97</v>
      </c>
      <c r="L29" s="202">
        <v>179.25</v>
      </c>
      <c r="M29" s="202">
        <v>26.16</v>
      </c>
      <c r="N29" s="202">
        <v>34.46</v>
      </c>
      <c r="O29" s="202">
        <v>0</v>
      </c>
      <c r="P29" s="202">
        <v>36.57</v>
      </c>
      <c r="Q29" s="202">
        <v>3.55</v>
      </c>
      <c r="R29" s="202">
        <v>7.15</v>
      </c>
      <c r="S29" s="202">
        <v>4.3099999999999996</v>
      </c>
      <c r="T29" s="202">
        <v>0</v>
      </c>
      <c r="U29" s="202">
        <v>56.85</v>
      </c>
      <c r="V29" s="202">
        <v>3.4</v>
      </c>
      <c r="W29" s="202">
        <v>5.44</v>
      </c>
      <c r="X29" s="202">
        <v>16.16</v>
      </c>
      <c r="Y29" s="202">
        <v>0</v>
      </c>
      <c r="Z29">
        <v>0</v>
      </c>
      <c r="AA29" s="202">
        <v>10.23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23.2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19.38</v>
      </c>
      <c r="AQ29" s="202">
        <v>19.02</v>
      </c>
      <c r="AR29" s="202">
        <v>14.64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4.97</v>
      </c>
      <c r="L30" s="202">
        <v>179.25</v>
      </c>
      <c r="M30" s="202">
        <v>26.16</v>
      </c>
      <c r="N30" s="202">
        <v>35.31</v>
      </c>
      <c r="O30" s="202">
        <v>0</v>
      </c>
      <c r="P30" s="202">
        <v>36.57</v>
      </c>
      <c r="Q30" s="202">
        <v>3.55</v>
      </c>
      <c r="R30" s="202">
        <v>7.15</v>
      </c>
      <c r="S30" s="202">
        <v>4.3099999999999996</v>
      </c>
      <c r="T30" s="202">
        <v>0</v>
      </c>
      <c r="U30" s="202">
        <v>56.85</v>
      </c>
      <c r="V30" s="202">
        <v>3.4</v>
      </c>
      <c r="W30" s="202">
        <v>5.44</v>
      </c>
      <c r="X30" s="202">
        <v>16.16</v>
      </c>
      <c r="Y30" s="202">
        <v>0</v>
      </c>
      <c r="Z30">
        <v>0</v>
      </c>
      <c r="AA30" s="202">
        <v>10.23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23.2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19.38</v>
      </c>
      <c r="AQ30" s="202">
        <v>19.02</v>
      </c>
      <c r="AR30" s="202">
        <v>19.91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4.97</v>
      </c>
      <c r="L31" s="202">
        <v>179.25</v>
      </c>
      <c r="M31" s="202">
        <v>27</v>
      </c>
      <c r="N31" s="202">
        <v>35.31</v>
      </c>
      <c r="O31" s="202">
        <v>0</v>
      </c>
      <c r="P31" s="202">
        <v>36.57</v>
      </c>
      <c r="Q31" s="202">
        <v>3.55</v>
      </c>
      <c r="R31" s="202">
        <v>7.15</v>
      </c>
      <c r="S31" s="202">
        <v>4.3099999999999996</v>
      </c>
      <c r="T31" s="202">
        <v>0</v>
      </c>
      <c r="U31" s="202">
        <v>56.85</v>
      </c>
      <c r="V31" s="202">
        <v>3.4</v>
      </c>
      <c r="W31" s="202">
        <v>5.54</v>
      </c>
      <c r="X31" s="202">
        <v>16.16</v>
      </c>
      <c r="Y31" s="202">
        <v>0</v>
      </c>
      <c r="Z31">
        <v>0</v>
      </c>
      <c r="AA31" s="202">
        <v>10.23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23.2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19.38</v>
      </c>
      <c r="AQ31" s="202">
        <v>19.02</v>
      </c>
      <c r="AR31" s="202">
        <v>20.98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4.97</v>
      </c>
      <c r="L32" s="202">
        <v>179.25</v>
      </c>
      <c r="M32" s="202">
        <v>26.16</v>
      </c>
      <c r="N32" s="202">
        <v>35.31</v>
      </c>
      <c r="O32" s="202">
        <v>0</v>
      </c>
      <c r="P32" s="202">
        <v>36.57</v>
      </c>
      <c r="Q32" s="202">
        <v>3.55</v>
      </c>
      <c r="R32" s="202">
        <v>7.15</v>
      </c>
      <c r="S32" s="202">
        <v>4.3099999999999996</v>
      </c>
      <c r="T32" s="202">
        <v>0</v>
      </c>
      <c r="U32" s="202">
        <v>56.85</v>
      </c>
      <c r="V32" s="202">
        <v>3.4</v>
      </c>
      <c r="W32" s="202">
        <v>5.54</v>
      </c>
      <c r="X32" s="202">
        <v>16.16</v>
      </c>
      <c r="Y32" s="202">
        <v>0</v>
      </c>
      <c r="Z32">
        <v>0</v>
      </c>
      <c r="AA32" s="202">
        <v>10.23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23.2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19.38</v>
      </c>
      <c r="AQ32" s="202">
        <v>7.75</v>
      </c>
      <c r="AR32" s="202">
        <v>23.21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4.97</v>
      </c>
      <c r="L33" s="202">
        <v>179.25</v>
      </c>
      <c r="M33" s="202">
        <v>26.16</v>
      </c>
      <c r="N33" s="202">
        <v>35.31</v>
      </c>
      <c r="O33" s="202">
        <v>0</v>
      </c>
      <c r="P33" s="202">
        <v>36.57</v>
      </c>
      <c r="Q33" s="202">
        <v>3.55</v>
      </c>
      <c r="R33" s="202">
        <v>7.15</v>
      </c>
      <c r="S33" s="202">
        <v>4.3099999999999996</v>
      </c>
      <c r="T33" s="202">
        <v>0</v>
      </c>
      <c r="U33" s="202">
        <v>56.85</v>
      </c>
      <c r="V33" s="202">
        <v>3.4</v>
      </c>
      <c r="W33" s="202">
        <v>5.54</v>
      </c>
      <c r="X33" s="202">
        <v>16.16</v>
      </c>
      <c r="Y33" s="202">
        <v>0</v>
      </c>
      <c r="Z33">
        <v>0</v>
      </c>
      <c r="AA33" s="202">
        <v>10.23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23.2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19.38</v>
      </c>
      <c r="AQ33" s="202">
        <v>7.75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4.97</v>
      </c>
      <c r="L34" s="202">
        <v>179.25</v>
      </c>
      <c r="M34" s="202">
        <v>26.16</v>
      </c>
      <c r="N34" s="202">
        <v>35.31</v>
      </c>
      <c r="O34" s="202">
        <v>0</v>
      </c>
      <c r="P34" s="202">
        <v>36.57</v>
      </c>
      <c r="Q34" s="202">
        <v>3.55</v>
      </c>
      <c r="R34" s="202">
        <v>7.15</v>
      </c>
      <c r="S34" s="202">
        <v>4.3099999999999996</v>
      </c>
      <c r="T34" s="202">
        <v>0</v>
      </c>
      <c r="U34" s="202">
        <v>56.85</v>
      </c>
      <c r="V34" s="202">
        <v>3.4</v>
      </c>
      <c r="W34" s="202">
        <v>5.54</v>
      </c>
      <c r="X34" s="202">
        <v>16.16</v>
      </c>
      <c r="Y34" s="202">
        <v>0</v>
      </c>
      <c r="Z34">
        <v>0</v>
      </c>
      <c r="AA34" s="202">
        <v>10.23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23.2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19.38</v>
      </c>
      <c r="AQ34" s="202">
        <v>7.75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4.97</v>
      </c>
      <c r="L35" s="202">
        <v>179.25</v>
      </c>
      <c r="M35" s="202">
        <v>26.16</v>
      </c>
      <c r="N35" s="202">
        <v>35.58</v>
      </c>
      <c r="O35" s="202">
        <v>0</v>
      </c>
      <c r="P35" s="202">
        <v>36.57</v>
      </c>
      <c r="Q35" s="202">
        <v>3.55</v>
      </c>
      <c r="R35" s="202">
        <v>7.15</v>
      </c>
      <c r="S35" s="202">
        <v>4.3099999999999996</v>
      </c>
      <c r="T35" s="202">
        <v>0</v>
      </c>
      <c r="U35" s="202">
        <v>58.69</v>
      </c>
      <c r="V35" s="202">
        <v>3.4</v>
      </c>
      <c r="W35" s="202">
        <v>5.54</v>
      </c>
      <c r="X35" s="202">
        <v>16.16</v>
      </c>
      <c r="Y35" s="202">
        <v>0</v>
      </c>
      <c r="Z35">
        <v>0</v>
      </c>
      <c r="AA35" s="202">
        <v>10.23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23.2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19.38</v>
      </c>
      <c r="AQ35" s="202">
        <v>7.75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4.97</v>
      </c>
      <c r="L36" s="202">
        <v>179.25</v>
      </c>
      <c r="M36" s="202">
        <v>26.16</v>
      </c>
      <c r="N36" s="202">
        <v>35.31</v>
      </c>
      <c r="O36" s="202">
        <v>0</v>
      </c>
      <c r="P36" s="202">
        <v>36.57</v>
      </c>
      <c r="Q36" s="202">
        <v>3.55</v>
      </c>
      <c r="R36" s="202">
        <v>7.15</v>
      </c>
      <c r="S36" s="202">
        <v>4.3099999999999996</v>
      </c>
      <c r="T36" s="202">
        <v>0</v>
      </c>
      <c r="U36" s="202">
        <v>59.36</v>
      </c>
      <c r="V36" s="202">
        <v>3.4</v>
      </c>
      <c r="W36" s="202">
        <v>5.54</v>
      </c>
      <c r="X36" s="202">
        <v>16.16</v>
      </c>
      <c r="Y36" s="202">
        <v>0</v>
      </c>
      <c r="Z36">
        <v>0</v>
      </c>
      <c r="AA36" s="202">
        <v>10.23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23.2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19.38</v>
      </c>
      <c r="AQ36" s="202">
        <v>7.75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4.97</v>
      </c>
      <c r="L37" s="202">
        <v>179.25</v>
      </c>
      <c r="M37" s="202">
        <v>26.16</v>
      </c>
      <c r="N37" s="202">
        <v>35.31</v>
      </c>
      <c r="O37" s="202">
        <v>0</v>
      </c>
      <c r="P37" s="202">
        <v>36.57</v>
      </c>
      <c r="Q37" s="202">
        <v>3.55</v>
      </c>
      <c r="R37" s="202">
        <v>7.15</v>
      </c>
      <c r="S37" s="202">
        <v>4.3099999999999996</v>
      </c>
      <c r="T37" s="202">
        <v>0</v>
      </c>
      <c r="U37" s="202">
        <v>59.36</v>
      </c>
      <c r="V37" s="202">
        <v>3.4</v>
      </c>
      <c r="W37" s="202">
        <v>5.54</v>
      </c>
      <c r="X37" s="202">
        <v>16.16</v>
      </c>
      <c r="Y37" s="202">
        <v>0</v>
      </c>
      <c r="Z37">
        <v>0</v>
      </c>
      <c r="AA37" s="202">
        <v>10.23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24.17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19.38</v>
      </c>
      <c r="AQ37" s="202">
        <v>7.75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4.97</v>
      </c>
      <c r="L38" s="202">
        <v>179.25</v>
      </c>
      <c r="M38" s="202">
        <v>26.16</v>
      </c>
      <c r="N38" s="202">
        <v>35.31</v>
      </c>
      <c r="O38" s="202">
        <v>0</v>
      </c>
      <c r="P38" s="202">
        <v>36.57</v>
      </c>
      <c r="Q38" s="202">
        <v>3.55</v>
      </c>
      <c r="R38" s="202">
        <v>7.15</v>
      </c>
      <c r="S38" s="202">
        <v>4.3099999999999996</v>
      </c>
      <c r="T38" s="202">
        <v>0</v>
      </c>
      <c r="U38" s="202">
        <v>59.36</v>
      </c>
      <c r="V38" s="202">
        <v>3.4</v>
      </c>
      <c r="W38" s="202">
        <v>5.54</v>
      </c>
      <c r="X38" s="202">
        <v>16.16</v>
      </c>
      <c r="Y38" s="202">
        <v>0</v>
      </c>
      <c r="Z38">
        <v>0</v>
      </c>
      <c r="AA38" s="202">
        <v>10.23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24.17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19.38</v>
      </c>
      <c r="AQ38" s="202">
        <v>7.75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4.97</v>
      </c>
      <c r="L39" s="202">
        <v>179.25</v>
      </c>
      <c r="M39" s="202">
        <v>26.16</v>
      </c>
      <c r="N39" s="202">
        <v>35.31</v>
      </c>
      <c r="O39" s="202">
        <v>0</v>
      </c>
      <c r="P39" s="202">
        <v>36.57</v>
      </c>
      <c r="Q39" s="202">
        <v>3.55</v>
      </c>
      <c r="R39" s="202">
        <v>7.15</v>
      </c>
      <c r="S39" s="202">
        <v>4.3099999999999996</v>
      </c>
      <c r="T39" s="202">
        <v>0</v>
      </c>
      <c r="U39" s="202">
        <v>59.36</v>
      </c>
      <c r="V39" s="202">
        <v>3.4</v>
      </c>
      <c r="W39" s="202">
        <v>5.54</v>
      </c>
      <c r="X39" s="202">
        <v>16.16</v>
      </c>
      <c r="Y39" s="202">
        <v>0</v>
      </c>
      <c r="Z39">
        <v>0</v>
      </c>
      <c r="AA39" s="202">
        <v>10.23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24.17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19.38</v>
      </c>
      <c r="AQ39" s="202">
        <v>7.75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4.97</v>
      </c>
      <c r="L40" s="202">
        <v>179.25</v>
      </c>
      <c r="M40" s="202">
        <v>26.16</v>
      </c>
      <c r="N40" s="202">
        <v>35.31</v>
      </c>
      <c r="O40" s="202">
        <v>0</v>
      </c>
      <c r="P40" s="202">
        <v>36.57</v>
      </c>
      <c r="Q40" s="202">
        <v>3.55</v>
      </c>
      <c r="R40" s="202">
        <v>7.15</v>
      </c>
      <c r="S40" s="202">
        <v>4.3099999999999996</v>
      </c>
      <c r="T40" s="202">
        <v>0</v>
      </c>
      <c r="U40" s="202">
        <v>59.36</v>
      </c>
      <c r="V40" s="202">
        <v>3.4</v>
      </c>
      <c r="W40" s="202">
        <v>5.54</v>
      </c>
      <c r="X40" s="202">
        <v>16.16</v>
      </c>
      <c r="Y40" s="202">
        <v>0</v>
      </c>
      <c r="Z40">
        <v>0</v>
      </c>
      <c r="AA40" s="202">
        <v>10.23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24.17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19.38</v>
      </c>
      <c r="AQ40" s="202">
        <v>7.75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4.97</v>
      </c>
      <c r="L41" s="202">
        <v>179.25</v>
      </c>
      <c r="M41" s="202">
        <v>26.16</v>
      </c>
      <c r="N41" s="202">
        <v>35.31</v>
      </c>
      <c r="O41" s="202">
        <v>0</v>
      </c>
      <c r="P41" s="202">
        <v>36.57</v>
      </c>
      <c r="Q41" s="202">
        <v>3.55</v>
      </c>
      <c r="R41" s="202">
        <v>7.15</v>
      </c>
      <c r="S41" s="202">
        <v>4.3099999999999996</v>
      </c>
      <c r="T41" s="202">
        <v>0</v>
      </c>
      <c r="U41" s="202">
        <v>59.36</v>
      </c>
      <c r="V41" s="202">
        <v>3.4</v>
      </c>
      <c r="W41" s="202">
        <v>5.54</v>
      </c>
      <c r="X41" s="202">
        <v>16.16</v>
      </c>
      <c r="Y41" s="202">
        <v>0</v>
      </c>
      <c r="Z41">
        <v>0</v>
      </c>
      <c r="AA41" s="202">
        <v>10.23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24.17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19.38</v>
      </c>
      <c r="AQ41" s="202">
        <v>7.75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4.97</v>
      </c>
      <c r="L42" s="202">
        <v>179.25</v>
      </c>
      <c r="M42" s="202">
        <v>26.16</v>
      </c>
      <c r="N42" s="202">
        <v>35.31</v>
      </c>
      <c r="O42" s="202">
        <v>0</v>
      </c>
      <c r="P42" s="202">
        <v>36.57</v>
      </c>
      <c r="Q42" s="202">
        <v>3.55</v>
      </c>
      <c r="R42" s="202">
        <v>7.15</v>
      </c>
      <c r="S42" s="202">
        <v>4.3099999999999996</v>
      </c>
      <c r="T42" s="202">
        <v>0</v>
      </c>
      <c r="U42" s="202">
        <v>59.36</v>
      </c>
      <c r="V42" s="202">
        <v>3.4</v>
      </c>
      <c r="W42" s="202">
        <v>5.54</v>
      </c>
      <c r="X42" s="202">
        <v>16.16</v>
      </c>
      <c r="Y42" s="202">
        <v>0</v>
      </c>
      <c r="Z42">
        <v>0</v>
      </c>
      <c r="AA42" s="202">
        <v>10.23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24.17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19.38</v>
      </c>
      <c r="AQ42" s="202">
        <v>7.75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4.97</v>
      </c>
      <c r="L43" s="202">
        <v>179.25</v>
      </c>
      <c r="M43" s="202">
        <v>26.16</v>
      </c>
      <c r="N43" s="202">
        <v>35.31</v>
      </c>
      <c r="O43" s="202">
        <v>0</v>
      </c>
      <c r="P43" s="202">
        <v>36.57</v>
      </c>
      <c r="Q43" s="202">
        <v>3.55</v>
      </c>
      <c r="R43" s="202">
        <v>7.15</v>
      </c>
      <c r="S43" s="202">
        <v>4.3099999999999996</v>
      </c>
      <c r="T43" s="202">
        <v>0</v>
      </c>
      <c r="U43" s="202">
        <v>59.36</v>
      </c>
      <c r="V43" s="202">
        <v>3.4</v>
      </c>
      <c r="W43" s="202">
        <v>5.54</v>
      </c>
      <c r="X43" s="202">
        <v>16.16</v>
      </c>
      <c r="Y43" s="202">
        <v>0</v>
      </c>
      <c r="Z43">
        <v>0</v>
      </c>
      <c r="AA43" s="202">
        <v>10.23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24.17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19.38</v>
      </c>
      <c r="AQ43" s="202">
        <v>7.75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4.97</v>
      </c>
      <c r="L44" s="202">
        <v>179.25</v>
      </c>
      <c r="M44" s="202">
        <v>26.16</v>
      </c>
      <c r="N44" s="202">
        <v>35.31</v>
      </c>
      <c r="O44" s="202">
        <v>0</v>
      </c>
      <c r="P44" s="202">
        <v>36.57</v>
      </c>
      <c r="Q44" s="202">
        <v>3.55</v>
      </c>
      <c r="R44" s="202">
        <v>7.15</v>
      </c>
      <c r="S44" s="202">
        <v>4.3099999999999996</v>
      </c>
      <c r="T44" s="202">
        <v>0</v>
      </c>
      <c r="U44" s="202">
        <v>59.36</v>
      </c>
      <c r="V44" s="202">
        <v>3.4</v>
      </c>
      <c r="W44" s="202">
        <v>5.69</v>
      </c>
      <c r="X44" s="202">
        <v>16.16</v>
      </c>
      <c r="Y44" s="202">
        <v>0</v>
      </c>
      <c r="Z44">
        <v>0</v>
      </c>
      <c r="AA44" s="202">
        <v>10.23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24.17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19.38</v>
      </c>
      <c r="AQ44" s="202">
        <v>7.75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4.97</v>
      </c>
      <c r="L45" s="202">
        <v>179.25</v>
      </c>
      <c r="M45" s="202">
        <v>26.16</v>
      </c>
      <c r="N45" s="202">
        <v>35.31</v>
      </c>
      <c r="O45" s="202">
        <v>0</v>
      </c>
      <c r="P45" s="202">
        <v>36.57</v>
      </c>
      <c r="Q45" s="202">
        <v>3.55</v>
      </c>
      <c r="R45" s="202">
        <v>7.15</v>
      </c>
      <c r="S45" s="202">
        <v>4.3099999999999996</v>
      </c>
      <c r="T45" s="202">
        <v>0</v>
      </c>
      <c r="U45" s="202">
        <v>59.36</v>
      </c>
      <c r="V45" s="202">
        <v>3.4</v>
      </c>
      <c r="W45" s="202">
        <v>5.69</v>
      </c>
      <c r="X45" s="202">
        <v>16.16</v>
      </c>
      <c r="Y45" s="202">
        <v>0</v>
      </c>
      <c r="Z45">
        <v>0</v>
      </c>
      <c r="AA45" s="202">
        <v>10.23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24.17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19.38</v>
      </c>
      <c r="AQ45" s="202">
        <v>7.75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4.97</v>
      </c>
      <c r="L46" s="202">
        <v>179.25</v>
      </c>
      <c r="M46" s="202">
        <v>26.16</v>
      </c>
      <c r="N46" s="202">
        <v>35.31</v>
      </c>
      <c r="O46" s="202">
        <v>0</v>
      </c>
      <c r="P46" s="202">
        <v>36.57</v>
      </c>
      <c r="Q46" s="202">
        <v>3.55</v>
      </c>
      <c r="R46" s="202">
        <v>7.15</v>
      </c>
      <c r="S46" s="202">
        <v>4.3099999999999996</v>
      </c>
      <c r="T46" s="202">
        <v>0</v>
      </c>
      <c r="U46" s="202">
        <v>59.36</v>
      </c>
      <c r="V46" s="202">
        <v>3.4</v>
      </c>
      <c r="W46" s="202">
        <v>5.69</v>
      </c>
      <c r="X46" s="202">
        <v>16.16</v>
      </c>
      <c r="Y46" s="202">
        <v>0</v>
      </c>
      <c r="Z46">
        <v>0</v>
      </c>
      <c r="AA46" s="202">
        <v>10.23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24.17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19.38</v>
      </c>
      <c r="AQ46" s="202">
        <v>7.75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4.97</v>
      </c>
      <c r="L47" s="202">
        <v>102.52</v>
      </c>
      <c r="M47" s="202">
        <v>26.16</v>
      </c>
      <c r="N47" s="202">
        <v>35.31</v>
      </c>
      <c r="O47" s="202">
        <v>0</v>
      </c>
      <c r="P47" s="202">
        <v>36.57</v>
      </c>
      <c r="Q47" s="202">
        <v>3.55</v>
      </c>
      <c r="R47" s="202">
        <v>7.15</v>
      </c>
      <c r="S47" s="202">
        <v>4.3099999999999996</v>
      </c>
      <c r="T47" s="202">
        <v>0</v>
      </c>
      <c r="U47" s="202">
        <v>59.36</v>
      </c>
      <c r="V47" s="202">
        <v>3.4</v>
      </c>
      <c r="W47" s="202">
        <v>5.69</v>
      </c>
      <c r="X47" s="202">
        <v>16.170000000000002</v>
      </c>
      <c r="Y47" s="202">
        <v>0</v>
      </c>
      <c r="Z47">
        <v>0</v>
      </c>
      <c r="AA47" s="202">
        <v>10.23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24.17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19.38</v>
      </c>
      <c r="AQ47" s="202">
        <v>7.75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4.97</v>
      </c>
      <c r="L48" s="202">
        <v>72.55</v>
      </c>
      <c r="M48" s="202">
        <v>26.16</v>
      </c>
      <c r="N48" s="202">
        <v>35.31</v>
      </c>
      <c r="O48" s="202">
        <v>0</v>
      </c>
      <c r="P48" s="202">
        <v>36.57</v>
      </c>
      <c r="Q48" s="202">
        <v>3.55</v>
      </c>
      <c r="R48" s="202">
        <v>7.15</v>
      </c>
      <c r="S48" s="202">
        <v>4.3099999999999996</v>
      </c>
      <c r="T48" s="202">
        <v>0</v>
      </c>
      <c r="U48" s="202">
        <v>59.36</v>
      </c>
      <c r="V48" s="202">
        <v>3.4</v>
      </c>
      <c r="W48" s="202">
        <v>5.69</v>
      </c>
      <c r="X48" s="202">
        <v>16.170000000000002</v>
      </c>
      <c r="Y48" s="202">
        <v>0</v>
      </c>
      <c r="Z48">
        <v>0</v>
      </c>
      <c r="AA48" s="202">
        <v>10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24.17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19.38</v>
      </c>
      <c r="AQ48" s="202">
        <v>7.75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</v>
      </c>
      <c r="L49" s="202">
        <v>72.64</v>
      </c>
      <c r="M49" s="202">
        <v>26.16</v>
      </c>
      <c r="N49" s="202">
        <v>35.31</v>
      </c>
      <c r="O49" s="202">
        <v>0</v>
      </c>
      <c r="P49" s="202">
        <v>36.57</v>
      </c>
      <c r="Q49" s="202">
        <v>3.55</v>
      </c>
      <c r="R49" s="202">
        <v>7.12</v>
      </c>
      <c r="S49" s="202">
        <v>4.33</v>
      </c>
      <c r="T49" s="202">
        <v>0</v>
      </c>
      <c r="U49" s="202">
        <v>59.36</v>
      </c>
      <c r="V49" s="202">
        <v>3.44</v>
      </c>
      <c r="W49" s="202">
        <v>5.69</v>
      </c>
      <c r="X49" s="202">
        <v>16.3</v>
      </c>
      <c r="Y49" s="202">
        <v>0</v>
      </c>
      <c r="Z49">
        <v>0</v>
      </c>
      <c r="AA49" s="202">
        <v>10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24.17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19.38</v>
      </c>
      <c r="AQ49" s="202">
        <v>5.25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</v>
      </c>
      <c r="L50" s="202">
        <v>72.64</v>
      </c>
      <c r="M50" s="202">
        <v>26.16</v>
      </c>
      <c r="N50" s="202">
        <v>35.31</v>
      </c>
      <c r="O50" s="202">
        <v>0</v>
      </c>
      <c r="P50" s="202">
        <v>36.57</v>
      </c>
      <c r="Q50" s="202">
        <v>3.55</v>
      </c>
      <c r="R50" s="202">
        <v>7.12</v>
      </c>
      <c r="S50" s="202">
        <v>4.33</v>
      </c>
      <c r="T50" s="202">
        <v>0</v>
      </c>
      <c r="U50" s="202">
        <v>59.36</v>
      </c>
      <c r="V50" s="202">
        <v>3.44</v>
      </c>
      <c r="W50" s="202">
        <v>5.69</v>
      </c>
      <c r="X50" s="202">
        <v>16.3</v>
      </c>
      <c r="Y50" s="202">
        <v>0</v>
      </c>
      <c r="Z50">
        <v>0</v>
      </c>
      <c r="AA50" s="202">
        <v>10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24.17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19.38</v>
      </c>
      <c r="AQ50" s="202">
        <v>5.25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</v>
      </c>
      <c r="L51" s="202">
        <v>71.58</v>
      </c>
      <c r="M51" s="202">
        <v>26.16</v>
      </c>
      <c r="N51" s="202">
        <v>35.31</v>
      </c>
      <c r="O51" s="202">
        <v>0</v>
      </c>
      <c r="P51" s="202">
        <v>36.57</v>
      </c>
      <c r="Q51" s="202">
        <v>3.55</v>
      </c>
      <c r="R51" s="202">
        <v>7.12</v>
      </c>
      <c r="S51" s="202">
        <v>4.33</v>
      </c>
      <c r="T51" s="202">
        <v>0</v>
      </c>
      <c r="U51" s="202">
        <v>59.36</v>
      </c>
      <c r="V51" s="202">
        <v>3.4</v>
      </c>
      <c r="W51" s="202">
        <v>5.69</v>
      </c>
      <c r="X51" s="202">
        <v>16.170000000000002</v>
      </c>
      <c r="Y51" s="202">
        <v>0</v>
      </c>
      <c r="Z51">
        <v>0</v>
      </c>
      <c r="AA51" s="202">
        <v>10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24.17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19.38</v>
      </c>
      <c r="AQ51" s="202">
        <v>5.51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</v>
      </c>
      <c r="L52" s="202">
        <v>71.58</v>
      </c>
      <c r="M52" s="202">
        <v>26.16</v>
      </c>
      <c r="N52" s="202">
        <v>35.31</v>
      </c>
      <c r="O52" s="202">
        <v>0</v>
      </c>
      <c r="P52" s="202">
        <v>36.57</v>
      </c>
      <c r="Q52" s="202">
        <v>3.55</v>
      </c>
      <c r="R52" s="202">
        <v>7.12</v>
      </c>
      <c r="S52" s="202">
        <v>4.33</v>
      </c>
      <c r="T52" s="202">
        <v>0</v>
      </c>
      <c r="U52" s="202">
        <v>59.36</v>
      </c>
      <c r="V52" s="202">
        <v>3.4</v>
      </c>
      <c r="W52" s="202">
        <v>5.69</v>
      </c>
      <c r="X52" s="202">
        <v>16.170000000000002</v>
      </c>
      <c r="Y52" s="202">
        <v>0</v>
      </c>
      <c r="Z52">
        <v>0</v>
      </c>
      <c r="AA52" s="202">
        <v>10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28.03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19.38</v>
      </c>
      <c r="AQ52" s="202">
        <v>7.75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</v>
      </c>
      <c r="L53" s="202">
        <v>71.58</v>
      </c>
      <c r="M53" s="202">
        <v>26.16</v>
      </c>
      <c r="N53" s="202">
        <v>35.31</v>
      </c>
      <c r="O53" s="202">
        <v>0</v>
      </c>
      <c r="P53" s="202">
        <v>36.57</v>
      </c>
      <c r="Q53" s="202">
        <v>3.55</v>
      </c>
      <c r="R53" s="202">
        <v>7.12</v>
      </c>
      <c r="S53" s="202">
        <v>4.33</v>
      </c>
      <c r="T53" s="202">
        <v>0</v>
      </c>
      <c r="U53" s="202">
        <v>59.36</v>
      </c>
      <c r="V53" s="202">
        <v>3.4</v>
      </c>
      <c r="W53" s="202">
        <v>5.69</v>
      </c>
      <c r="X53" s="202">
        <v>16.170000000000002</v>
      </c>
      <c r="Y53" s="202">
        <v>0</v>
      </c>
      <c r="Z53">
        <v>0</v>
      </c>
      <c r="AA53" s="202">
        <v>10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29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19.38</v>
      </c>
      <c r="AQ53" s="202">
        <v>7.75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</v>
      </c>
      <c r="L54" s="202">
        <v>71.58</v>
      </c>
      <c r="M54" s="202">
        <v>26.16</v>
      </c>
      <c r="N54" s="202">
        <v>35.31</v>
      </c>
      <c r="O54" s="202">
        <v>0</v>
      </c>
      <c r="P54" s="202">
        <v>36.57</v>
      </c>
      <c r="Q54" s="202">
        <v>3.55</v>
      </c>
      <c r="R54" s="202">
        <v>7.12</v>
      </c>
      <c r="S54" s="202">
        <v>4.33</v>
      </c>
      <c r="T54" s="202">
        <v>0</v>
      </c>
      <c r="U54" s="202">
        <v>59.36</v>
      </c>
      <c r="V54" s="202">
        <v>3.4</v>
      </c>
      <c r="W54" s="202">
        <v>5.69</v>
      </c>
      <c r="X54" s="202">
        <v>16.170000000000002</v>
      </c>
      <c r="Y54" s="202">
        <v>0</v>
      </c>
      <c r="Z54">
        <v>0</v>
      </c>
      <c r="AA54" s="202">
        <v>10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29.96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19.38</v>
      </c>
      <c r="AQ54" s="202">
        <v>7.75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</v>
      </c>
      <c r="L55" s="202">
        <v>71.58</v>
      </c>
      <c r="M55" s="202">
        <v>26.16</v>
      </c>
      <c r="N55" s="202">
        <v>35.31</v>
      </c>
      <c r="O55" s="202">
        <v>0</v>
      </c>
      <c r="P55" s="202">
        <v>36.57</v>
      </c>
      <c r="Q55" s="202">
        <v>3.55</v>
      </c>
      <c r="R55" s="202">
        <v>7.12</v>
      </c>
      <c r="S55" s="202">
        <v>4.33</v>
      </c>
      <c r="T55" s="202">
        <v>0</v>
      </c>
      <c r="U55" s="202">
        <v>58.68</v>
      </c>
      <c r="V55" s="202">
        <v>3.4</v>
      </c>
      <c r="W55" s="202">
        <v>5.69</v>
      </c>
      <c r="X55" s="202">
        <v>16.170000000000002</v>
      </c>
      <c r="Y55" s="202">
        <v>0</v>
      </c>
      <c r="Z55">
        <v>0</v>
      </c>
      <c r="AA55" s="202">
        <v>10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29.96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19.38</v>
      </c>
      <c r="AQ55" s="202">
        <v>7.75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</v>
      </c>
      <c r="L56" s="202">
        <v>71.58</v>
      </c>
      <c r="M56" s="202">
        <v>26.16</v>
      </c>
      <c r="N56" s="202">
        <v>35.31</v>
      </c>
      <c r="O56" s="202">
        <v>0</v>
      </c>
      <c r="P56" s="202">
        <v>36.57</v>
      </c>
      <c r="Q56" s="202">
        <v>3.55</v>
      </c>
      <c r="R56" s="202">
        <v>7.12</v>
      </c>
      <c r="S56" s="202">
        <v>4.33</v>
      </c>
      <c r="T56" s="202">
        <v>0</v>
      </c>
      <c r="U56" s="202">
        <v>56.86</v>
      </c>
      <c r="V56" s="202">
        <v>3.4</v>
      </c>
      <c r="W56" s="202">
        <v>5.69</v>
      </c>
      <c r="X56" s="202">
        <v>16.170000000000002</v>
      </c>
      <c r="Y56" s="202">
        <v>0</v>
      </c>
      <c r="Z56">
        <v>0</v>
      </c>
      <c r="AA56" s="202">
        <v>10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29.38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19.38</v>
      </c>
      <c r="AQ56" s="202">
        <v>7.75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</v>
      </c>
      <c r="L57" s="202">
        <v>71.58</v>
      </c>
      <c r="M57" s="202">
        <v>26.16</v>
      </c>
      <c r="N57" s="202">
        <v>35.31</v>
      </c>
      <c r="O57" s="202">
        <v>0</v>
      </c>
      <c r="P57" s="202">
        <v>36.57</v>
      </c>
      <c r="Q57" s="202">
        <v>3.55</v>
      </c>
      <c r="R57" s="202">
        <v>7.12</v>
      </c>
      <c r="S57" s="202">
        <v>4.33</v>
      </c>
      <c r="T57" s="202">
        <v>0</v>
      </c>
      <c r="U57" s="202">
        <v>56.86</v>
      </c>
      <c r="V57" s="202">
        <v>3.4</v>
      </c>
      <c r="W57" s="202">
        <v>5.69</v>
      </c>
      <c r="X57" s="202">
        <v>16.170000000000002</v>
      </c>
      <c r="Y57" s="202">
        <v>0</v>
      </c>
      <c r="Z57">
        <v>0</v>
      </c>
      <c r="AA57" s="202">
        <v>10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29.38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19.38</v>
      </c>
      <c r="AQ57" s="202">
        <v>7.75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</v>
      </c>
      <c r="L58" s="202">
        <v>71.58</v>
      </c>
      <c r="M58" s="202">
        <v>26.16</v>
      </c>
      <c r="N58" s="202">
        <v>35.31</v>
      </c>
      <c r="O58" s="202">
        <v>0</v>
      </c>
      <c r="P58" s="202">
        <v>36.57</v>
      </c>
      <c r="Q58" s="202">
        <v>3.55</v>
      </c>
      <c r="R58" s="202">
        <v>7.12</v>
      </c>
      <c r="S58" s="202">
        <v>4.33</v>
      </c>
      <c r="T58" s="202">
        <v>0</v>
      </c>
      <c r="U58" s="202">
        <v>56.86</v>
      </c>
      <c r="V58" s="202">
        <v>3.4</v>
      </c>
      <c r="W58" s="202">
        <v>9.92</v>
      </c>
      <c r="X58" s="202">
        <v>29.39</v>
      </c>
      <c r="Y58" s="202">
        <v>0</v>
      </c>
      <c r="Z58">
        <v>0</v>
      </c>
      <c r="AA58" s="202">
        <v>10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29.38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19.38</v>
      </c>
      <c r="AQ58" s="202">
        <v>7.75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</v>
      </c>
      <c r="L59" s="202">
        <v>71.58</v>
      </c>
      <c r="M59" s="202">
        <v>26.16</v>
      </c>
      <c r="N59" s="202">
        <v>35.31</v>
      </c>
      <c r="O59" s="202">
        <v>0</v>
      </c>
      <c r="P59" s="202">
        <v>36.57</v>
      </c>
      <c r="Q59" s="202">
        <v>3.55</v>
      </c>
      <c r="R59" s="202">
        <v>7.12</v>
      </c>
      <c r="S59" s="202">
        <v>4.33</v>
      </c>
      <c r="T59" s="202">
        <v>0</v>
      </c>
      <c r="U59" s="202">
        <v>49.76</v>
      </c>
      <c r="V59" s="202">
        <v>3.4</v>
      </c>
      <c r="W59" s="202">
        <v>9.92</v>
      </c>
      <c r="X59" s="202">
        <v>29.39</v>
      </c>
      <c r="Y59" s="202">
        <v>0</v>
      </c>
      <c r="Z59">
        <v>0</v>
      </c>
      <c r="AA59" s="202">
        <v>10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29.38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19.38</v>
      </c>
      <c r="AQ59" s="202">
        <v>7.75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</v>
      </c>
      <c r="L60" s="202">
        <v>71.58</v>
      </c>
      <c r="M60" s="202">
        <v>26.16</v>
      </c>
      <c r="N60" s="202">
        <v>35.31</v>
      </c>
      <c r="O60" s="202">
        <v>0</v>
      </c>
      <c r="P60" s="202">
        <v>36.57</v>
      </c>
      <c r="Q60" s="202">
        <v>3.55</v>
      </c>
      <c r="R60" s="202">
        <v>7.12</v>
      </c>
      <c r="S60" s="202">
        <v>4.33</v>
      </c>
      <c r="T60" s="202">
        <v>0</v>
      </c>
      <c r="U60" s="202">
        <v>56.08</v>
      </c>
      <c r="V60" s="202">
        <v>3.4</v>
      </c>
      <c r="W60" s="202">
        <v>9.92</v>
      </c>
      <c r="X60" s="202">
        <v>29.39</v>
      </c>
      <c r="Y60" s="202">
        <v>0</v>
      </c>
      <c r="Z60">
        <v>0</v>
      </c>
      <c r="AA60" s="202">
        <v>10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29.38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19.38</v>
      </c>
      <c r="AQ60" s="202">
        <v>7.75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</v>
      </c>
      <c r="L61" s="202">
        <v>71.58</v>
      </c>
      <c r="M61" s="202">
        <v>26.16</v>
      </c>
      <c r="N61" s="202">
        <v>35.31</v>
      </c>
      <c r="O61" s="202">
        <v>0</v>
      </c>
      <c r="P61" s="202">
        <v>36.57</v>
      </c>
      <c r="Q61" s="202">
        <v>3.55</v>
      </c>
      <c r="R61" s="202">
        <v>7.15</v>
      </c>
      <c r="S61" s="202">
        <v>4.4400000000000004</v>
      </c>
      <c r="T61" s="202">
        <v>0</v>
      </c>
      <c r="U61" s="202">
        <v>56.86</v>
      </c>
      <c r="V61" s="202">
        <v>3.39</v>
      </c>
      <c r="W61" s="202">
        <v>9.92</v>
      </c>
      <c r="X61" s="202">
        <v>29.38</v>
      </c>
      <c r="Y61" s="202">
        <v>0</v>
      </c>
      <c r="Z61">
        <v>0</v>
      </c>
      <c r="AA61" s="202">
        <v>10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29.38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19.38</v>
      </c>
      <c r="AQ61" s="202">
        <v>7.75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</v>
      </c>
      <c r="L62" s="202">
        <v>71.58</v>
      </c>
      <c r="M62" s="202">
        <v>26.16</v>
      </c>
      <c r="N62" s="202">
        <v>35.31</v>
      </c>
      <c r="O62" s="202">
        <v>0</v>
      </c>
      <c r="P62" s="202">
        <v>36.57</v>
      </c>
      <c r="Q62" s="202">
        <v>3.55</v>
      </c>
      <c r="R62" s="202">
        <v>7.15</v>
      </c>
      <c r="S62" s="202">
        <v>4.4400000000000004</v>
      </c>
      <c r="T62" s="202">
        <v>0</v>
      </c>
      <c r="U62" s="202">
        <v>56.86</v>
      </c>
      <c r="V62" s="202">
        <v>3.39</v>
      </c>
      <c r="W62" s="202">
        <v>9.92</v>
      </c>
      <c r="X62" s="202">
        <v>29.38</v>
      </c>
      <c r="Y62" s="202">
        <v>0</v>
      </c>
      <c r="Z62">
        <v>0</v>
      </c>
      <c r="AA62" s="202">
        <v>10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29.38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19.38</v>
      </c>
      <c r="AQ62" s="202">
        <v>7.75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</v>
      </c>
      <c r="L63" s="202">
        <v>71.58</v>
      </c>
      <c r="M63" s="202">
        <v>23.48</v>
      </c>
      <c r="N63" s="202">
        <v>35.31</v>
      </c>
      <c r="O63" s="202">
        <v>0</v>
      </c>
      <c r="P63" s="202">
        <v>34.270000000000003</v>
      </c>
      <c r="Q63" s="202">
        <v>3.55</v>
      </c>
      <c r="R63" s="202">
        <v>7.16</v>
      </c>
      <c r="S63" s="202">
        <v>4.45</v>
      </c>
      <c r="T63" s="202">
        <v>0</v>
      </c>
      <c r="U63" s="202">
        <v>56.86</v>
      </c>
      <c r="V63" s="202">
        <v>3.39</v>
      </c>
      <c r="W63" s="202">
        <v>9.92</v>
      </c>
      <c r="X63" s="202">
        <v>29.38</v>
      </c>
      <c r="Y63" s="202">
        <v>0</v>
      </c>
      <c r="Z63">
        <v>0</v>
      </c>
      <c r="AA63" s="202">
        <v>10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29.38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71.95</v>
      </c>
      <c r="AQ63" s="202">
        <v>26.81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</v>
      </c>
      <c r="L64" s="202">
        <v>71.58</v>
      </c>
      <c r="M64" s="202">
        <v>26.16</v>
      </c>
      <c r="N64" s="202">
        <v>35.31</v>
      </c>
      <c r="O64" s="202">
        <v>0</v>
      </c>
      <c r="P64" s="202">
        <v>36.57</v>
      </c>
      <c r="Q64" s="202">
        <v>3.55</v>
      </c>
      <c r="R64" s="202">
        <v>7.16</v>
      </c>
      <c r="S64" s="202">
        <v>4.45</v>
      </c>
      <c r="T64" s="202">
        <v>0</v>
      </c>
      <c r="U64" s="202">
        <v>56.86</v>
      </c>
      <c r="V64" s="202">
        <v>6.18</v>
      </c>
      <c r="W64" s="202">
        <v>9.92</v>
      </c>
      <c r="X64" s="202">
        <v>29.39</v>
      </c>
      <c r="Y64" s="202">
        <v>0</v>
      </c>
      <c r="Z64">
        <v>0</v>
      </c>
      <c r="AA64" s="202">
        <v>10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29.38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75.53</v>
      </c>
      <c r="AQ64" s="202">
        <v>26.81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</v>
      </c>
      <c r="L65" s="202">
        <v>71.58</v>
      </c>
      <c r="M65" s="202">
        <v>26.16</v>
      </c>
      <c r="N65" s="202">
        <v>35.31</v>
      </c>
      <c r="O65" s="202">
        <v>0</v>
      </c>
      <c r="P65" s="202">
        <v>36.57</v>
      </c>
      <c r="Q65" s="202">
        <v>3.55</v>
      </c>
      <c r="R65" s="202">
        <v>7.16</v>
      </c>
      <c r="S65" s="202">
        <v>4.45</v>
      </c>
      <c r="T65" s="202">
        <v>0</v>
      </c>
      <c r="U65" s="202">
        <v>56.86</v>
      </c>
      <c r="V65" s="202">
        <v>6.18</v>
      </c>
      <c r="W65" s="202">
        <v>9.92</v>
      </c>
      <c r="X65" s="202">
        <v>29.39</v>
      </c>
      <c r="Y65" s="202">
        <v>0</v>
      </c>
      <c r="Z65">
        <v>0</v>
      </c>
      <c r="AA65" s="202">
        <v>10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29.38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75.53</v>
      </c>
      <c r="AQ65" s="202">
        <v>7.75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</v>
      </c>
      <c r="L66" s="202">
        <v>71.58</v>
      </c>
      <c r="M66" s="202">
        <v>26.16</v>
      </c>
      <c r="N66" s="202">
        <v>35.31</v>
      </c>
      <c r="O66" s="202">
        <v>0</v>
      </c>
      <c r="P66" s="202">
        <v>36.57</v>
      </c>
      <c r="Q66" s="202">
        <v>3.55</v>
      </c>
      <c r="R66" s="202">
        <v>7.16</v>
      </c>
      <c r="S66" s="202">
        <v>4.45</v>
      </c>
      <c r="T66" s="202">
        <v>0</v>
      </c>
      <c r="U66" s="202">
        <v>56.86</v>
      </c>
      <c r="V66" s="202">
        <v>6.18</v>
      </c>
      <c r="W66" s="202">
        <v>9.92</v>
      </c>
      <c r="X66" s="202">
        <v>29.39</v>
      </c>
      <c r="Y66" s="202">
        <v>0</v>
      </c>
      <c r="Z66">
        <v>0</v>
      </c>
      <c r="AA66" s="202">
        <v>10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29.38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75.53</v>
      </c>
      <c r="AQ66" s="202">
        <v>7.75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</v>
      </c>
      <c r="L67" s="202">
        <v>71.58</v>
      </c>
      <c r="M67" s="202">
        <v>26.16</v>
      </c>
      <c r="N67" s="202">
        <v>35.31</v>
      </c>
      <c r="O67" s="202">
        <v>0</v>
      </c>
      <c r="P67" s="202">
        <v>36.57</v>
      </c>
      <c r="Q67" s="202">
        <v>3.55</v>
      </c>
      <c r="R67" s="202">
        <v>7.13</v>
      </c>
      <c r="S67" s="202">
        <v>4.34</v>
      </c>
      <c r="T67" s="202">
        <v>0</v>
      </c>
      <c r="U67" s="202">
        <v>56.86</v>
      </c>
      <c r="V67" s="202">
        <v>6.18</v>
      </c>
      <c r="W67" s="202">
        <v>9.6999999999999993</v>
      </c>
      <c r="X67" s="202">
        <v>28.76</v>
      </c>
      <c r="Y67" s="202">
        <v>0</v>
      </c>
      <c r="Z67">
        <v>0</v>
      </c>
      <c r="AA67" s="202">
        <v>10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29.38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75.52</v>
      </c>
      <c r="AQ67" s="202">
        <v>7.87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</v>
      </c>
      <c r="L68" s="202">
        <v>71.58</v>
      </c>
      <c r="M68" s="202">
        <v>26.16</v>
      </c>
      <c r="N68" s="202">
        <v>35.31</v>
      </c>
      <c r="O68" s="202">
        <v>0</v>
      </c>
      <c r="P68" s="202">
        <v>36.57</v>
      </c>
      <c r="Q68" s="202">
        <v>3.55</v>
      </c>
      <c r="R68" s="202">
        <v>7.13</v>
      </c>
      <c r="S68" s="202">
        <v>4.34</v>
      </c>
      <c r="T68" s="202">
        <v>0</v>
      </c>
      <c r="U68" s="202">
        <v>56.86</v>
      </c>
      <c r="V68" s="202">
        <v>6.18</v>
      </c>
      <c r="W68" s="202">
        <v>9.92</v>
      </c>
      <c r="X68" s="202">
        <v>29.39</v>
      </c>
      <c r="Y68" s="202">
        <v>0</v>
      </c>
      <c r="Z68">
        <v>0</v>
      </c>
      <c r="AA68" s="202">
        <v>10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29.38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75.52</v>
      </c>
      <c r="AQ68" s="202">
        <v>7.75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</v>
      </c>
      <c r="L69" s="202">
        <v>71.58</v>
      </c>
      <c r="M69" s="202">
        <v>26.16</v>
      </c>
      <c r="N69" s="202">
        <v>35.31</v>
      </c>
      <c r="O69" s="202">
        <v>0</v>
      </c>
      <c r="P69" s="202">
        <v>36.57</v>
      </c>
      <c r="Q69" s="202">
        <v>3.55</v>
      </c>
      <c r="R69" s="202">
        <v>7.13</v>
      </c>
      <c r="S69" s="202">
        <v>4.34</v>
      </c>
      <c r="T69" s="202">
        <v>0</v>
      </c>
      <c r="U69" s="202">
        <v>56.86</v>
      </c>
      <c r="V69" s="202">
        <v>6.38</v>
      </c>
      <c r="W69" s="202">
        <v>9.92</v>
      </c>
      <c r="X69" s="202">
        <v>30.33</v>
      </c>
      <c r="Y69" s="202">
        <v>0</v>
      </c>
      <c r="Z69">
        <v>0</v>
      </c>
      <c r="AA69" s="202">
        <v>10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29.77</v>
      </c>
      <c r="AH69" s="202">
        <v>0</v>
      </c>
      <c r="AI69" s="202">
        <v>58.53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75.53</v>
      </c>
      <c r="AQ69" s="202">
        <v>7.75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</v>
      </c>
      <c r="L70" s="202">
        <v>71.58</v>
      </c>
      <c r="M70" s="202">
        <v>26.16</v>
      </c>
      <c r="N70" s="202">
        <v>35.31</v>
      </c>
      <c r="O70" s="202">
        <v>0</v>
      </c>
      <c r="P70" s="202">
        <v>36.57</v>
      </c>
      <c r="Q70" s="202">
        <v>3.55</v>
      </c>
      <c r="R70" s="202">
        <v>7.13</v>
      </c>
      <c r="S70" s="202">
        <v>4.34</v>
      </c>
      <c r="T70" s="202">
        <v>0</v>
      </c>
      <c r="U70" s="202">
        <v>56.86</v>
      </c>
      <c r="V70" s="202">
        <v>6.18</v>
      </c>
      <c r="W70" s="202">
        <v>9.92</v>
      </c>
      <c r="X70" s="202">
        <v>29.39</v>
      </c>
      <c r="Y70" s="202">
        <v>0</v>
      </c>
      <c r="Z70">
        <v>0</v>
      </c>
      <c r="AA70" s="202">
        <v>10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29.77</v>
      </c>
      <c r="AH70" s="202">
        <v>0</v>
      </c>
      <c r="AI70" s="202">
        <v>58.53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75.53</v>
      </c>
      <c r="AQ70" s="202">
        <v>7.75</v>
      </c>
      <c r="AR70" s="202">
        <v>22.65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</v>
      </c>
      <c r="L71" s="202">
        <v>71.58</v>
      </c>
      <c r="M71" s="202">
        <v>26.16</v>
      </c>
      <c r="N71" s="202">
        <v>35.31</v>
      </c>
      <c r="O71" s="202">
        <v>0</v>
      </c>
      <c r="P71" s="202">
        <v>36.57</v>
      </c>
      <c r="Q71" s="202">
        <v>3.55</v>
      </c>
      <c r="R71" s="202">
        <v>7.13</v>
      </c>
      <c r="S71" s="202">
        <v>4.34</v>
      </c>
      <c r="T71" s="202">
        <v>0</v>
      </c>
      <c r="U71" s="202">
        <v>56.86</v>
      </c>
      <c r="V71" s="202">
        <v>5.54</v>
      </c>
      <c r="W71" s="202">
        <v>9.92</v>
      </c>
      <c r="X71" s="202">
        <v>29.39</v>
      </c>
      <c r="Y71" s="202">
        <v>0</v>
      </c>
      <c r="Z71">
        <v>0</v>
      </c>
      <c r="AA71" s="202">
        <v>10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29.77</v>
      </c>
      <c r="AH71" s="202">
        <v>0</v>
      </c>
      <c r="AI71" s="202">
        <v>58.53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75.94</v>
      </c>
      <c r="AQ71" s="202">
        <v>7.75</v>
      </c>
      <c r="AR71" s="202">
        <v>20.87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</v>
      </c>
      <c r="L72" s="202">
        <v>71.58</v>
      </c>
      <c r="M72" s="202">
        <v>26.16</v>
      </c>
      <c r="N72" s="202">
        <v>35.31</v>
      </c>
      <c r="O72" s="202">
        <v>0</v>
      </c>
      <c r="P72" s="202">
        <v>36.57</v>
      </c>
      <c r="Q72" s="202">
        <v>3.55</v>
      </c>
      <c r="R72" s="202">
        <v>7.13</v>
      </c>
      <c r="S72" s="202">
        <v>4.34</v>
      </c>
      <c r="T72" s="202">
        <v>0</v>
      </c>
      <c r="U72" s="202">
        <v>56.86</v>
      </c>
      <c r="V72" s="202">
        <v>6.18</v>
      </c>
      <c r="W72" s="202">
        <v>9.92</v>
      </c>
      <c r="X72" s="202">
        <v>29.39</v>
      </c>
      <c r="Y72" s="202">
        <v>0</v>
      </c>
      <c r="Z72">
        <v>0</v>
      </c>
      <c r="AA72" s="202">
        <v>10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29.77</v>
      </c>
      <c r="AH72" s="202">
        <v>0</v>
      </c>
      <c r="AI72" s="202">
        <v>58.53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75.900000000000006</v>
      </c>
      <c r="AQ72" s="202">
        <v>7.75</v>
      </c>
      <c r="AR72" s="202">
        <v>17.28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</v>
      </c>
      <c r="L73" s="202">
        <v>71.58</v>
      </c>
      <c r="M73" s="202">
        <v>26.16</v>
      </c>
      <c r="N73" s="202">
        <v>35.31</v>
      </c>
      <c r="O73" s="202">
        <v>0</v>
      </c>
      <c r="P73" s="202">
        <v>36.57</v>
      </c>
      <c r="Q73" s="202">
        <v>3.55</v>
      </c>
      <c r="R73" s="202">
        <v>7.13</v>
      </c>
      <c r="S73" s="202">
        <v>4.34</v>
      </c>
      <c r="T73" s="202">
        <v>0</v>
      </c>
      <c r="U73" s="202">
        <v>56.86</v>
      </c>
      <c r="V73" s="202">
        <v>6.18</v>
      </c>
      <c r="W73" s="202">
        <v>9.92</v>
      </c>
      <c r="X73" s="202">
        <v>29.39</v>
      </c>
      <c r="Y73" s="202">
        <v>0</v>
      </c>
      <c r="Z73">
        <v>0</v>
      </c>
      <c r="AA73" s="202">
        <v>10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29.77</v>
      </c>
      <c r="AH73" s="202">
        <v>0</v>
      </c>
      <c r="AI73" s="202">
        <v>58.53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75.91</v>
      </c>
      <c r="AQ73" s="202">
        <v>7.75</v>
      </c>
      <c r="AR73" s="202">
        <v>14.43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</v>
      </c>
      <c r="L74" s="202">
        <v>71.58</v>
      </c>
      <c r="M74" s="202">
        <v>26.16</v>
      </c>
      <c r="N74" s="202">
        <v>35.31</v>
      </c>
      <c r="O74" s="202">
        <v>0</v>
      </c>
      <c r="P74" s="202">
        <v>36.57</v>
      </c>
      <c r="Q74" s="202">
        <v>3.55</v>
      </c>
      <c r="R74" s="202">
        <v>7.13</v>
      </c>
      <c r="S74" s="202">
        <v>4.34</v>
      </c>
      <c r="T74" s="202">
        <v>0</v>
      </c>
      <c r="U74" s="202">
        <v>56.86</v>
      </c>
      <c r="V74" s="202">
        <v>6.18</v>
      </c>
      <c r="W74" s="202">
        <v>9.92</v>
      </c>
      <c r="X74" s="202">
        <v>29.39</v>
      </c>
      <c r="Y74" s="202">
        <v>0</v>
      </c>
      <c r="Z74">
        <v>0</v>
      </c>
      <c r="AA74" s="202">
        <v>10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29.77</v>
      </c>
      <c r="AH74" s="202">
        <v>0</v>
      </c>
      <c r="AI74" s="202">
        <v>58.53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75.88</v>
      </c>
      <c r="AQ74" s="202">
        <v>7.75</v>
      </c>
      <c r="AR74" s="202">
        <v>9.7899999999999991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</v>
      </c>
      <c r="L75" s="202">
        <v>71.58</v>
      </c>
      <c r="M75" s="202">
        <v>26.16</v>
      </c>
      <c r="N75" s="202">
        <v>35.31</v>
      </c>
      <c r="O75" s="202">
        <v>0</v>
      </c>
      <c r="P75" s="202">
        <v>36.57</v>
      </c>
      <c r="Q75" s="202">
        <v>3.55</v>
      </c>
      <c r="R75" s="202">
        <v>7.13</v>
      </c>
      <c r="S75" s="202">
        <v>4.34</v>
      </c>
      <c r="T75" s="202">
        <v>0</v>
      </c>
      <c r="U75" s="202">
        <v>56.86</v>
      </c>
      <c r="V75" s="202">
        <v>6.18</v>
      </c>
      <c r="W75" s="202">
        <v>6.49</v>
      </c>
      <c r="X75" s="202">
        <v>29.34</v>
      </c>
      <c r="Y75" s="202">
        <v>0</v>
      </c>
      <c r="Z75">
        <v>0</v>
      </c>
      <c r="AA75" s="202">
        <v>10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29.77</v>
      </c>
      <c r="AH75" s="202">
        <v>0</v>
      </c>
      <c r="AI75" s="202">
        <v>58.53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75.52</v>
      </c>
      <c r="AQ75" s="202">
        <v>17.239999999999998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</v>
      </c>
      <c r="L76" s="202">
        <v>71.58</v>
      </c>
      <c r="M76" s="202">
        <v>26.16</v>
      </c>
      <c r="N76" s="202">
        <v>35.31</v>
      </c>
      <c r="O76" s="202">
        <v>0</v>
      </c>
      <c r="P76" s="202">
        <v>36.57</v>
      </c>
      <c r="Q76" s="202">
        <v>3.55</v>
      </c>
      <c r="R76" s="202">
        <v>7.13</v>
      </c>
      <c r="S76" s="202">
        <v>4.34</v>
      </c>
      <c r="T76" s="202">
        <v>0</v>
      </c>
      <c r="U76" s="202">
        <v>56.86</v>
      </c>
      <c r="V76" s="202">
        <v>6.18</v>
      </c>
      <c r="W76" s="202">
        <v>6.49</v>
      </c>
      <c r="X76" s="202">
        <v>29.39</v>
      </c>
      <c r="Y76" s="202">
        <v>0</v>
      </c>
      <c r="Z76">
        <v>0</v>
      </c>
      <c r="AA76" s="202">
        <v>10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29.77</v>
      </c>
      <c r="AH76" s="202">
        <v>0</v>
      </c>
      <c r="AI76" s="202">
        <v>58.53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48.44</v>
      </c>
      <c r="AQ76" s="202">
        <v>17.239999999999998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</v>
      </c>
      <c r="L77" s="202">
        <v>71.58</v>
      </c>
      <c r="M77" s="202">
        <v>26.16</v>
      </c>
      <c r="N77" s="202">
        <v>35.31</v>
      </c>
      <c r="O77" s="202">
        <v>0</v>
      </c>
      <c r="P77" s="202">
        <v>36.57</v>
      </c>
      <c r="Q77" s="202">
        <v>3.55</v>
      </c>
      <c r="R77" s="202">
        <v>7.13</v>
      </c>
      <c r="S77" s="202">
        <v>4.34</v>
      </c>
      <c r="T77" s="202">
        <v>0</v>
      </c>
      <c r="U77" s="202">
        <v>56.86</v>
      </c>
      <c r="V77" s="202">
        <v>6.18</v>
      </c>
      <c r="W77" s="202">
        <v>6.49</v>
      </c>
      <c r="X77" s="202">
        <v>29.39</v>
      </c>
      <c r="Y77" s="202">
        <v>0</v>
      </c>
      <c r="Z77">
        <v>0</v>
      </c>
      <c r="AA77" s="202">
        <v>10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29.77</v>
      </c>
      <c r="AH77" s="202">
        <v>0</v>
      </c>
      <c r="AI77" s="202">
        <v>58.53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48.44</v>
      </c>
      <c r="AQ77" s="202">
        <v>17.239999999999998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</v>
      </c>
      <c r="L78" s="202">
        <v>140.49</v>
      </c>
      <c r="M78" s="202">
        <v>26.16</v>
      </c>
      <c r="N78" s="202">
        <v>35.31</v>
      </c>
      <c r="O78" s="202">
        <v>0</v>
      </c>
      <c r="P78" s="202">
        <v>36.57</v>
      </c>
      <c r="Q78" s="202">
        <v>3.55</v>
      </c>
      <c r="R78" s="202">
        <v>7.13</v>
      </c>
      <c r="S78" s="202">
        <v>4.34</v>
      </c>
      <c r="T78" s="202">
        <v>0</v>
      </c>
      <c r="U78" s="202">
        <v>56.86</v>
      </c>
      <c r="V78" s="202">
        <v>6.18</v>
      </c>
      <c r="W78" s="202">
        <v>6.49</v>
      </c>
      <c r="X78" s="202">
        <v>29.39</v>
      </c>
      <c r="Y78" s="202">
        <v>0</v>
      </c>
      <c r="Z78">
        <v>0</v>
      </c>
      <c r="AA78" s="202">
        <v>10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29.77</v>
      </c>
      <c r="AH78" s="202">
        <v>0</v>
      </c>
      <c r="AI78" s="202">
        <v>58.53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48.44</v>
      </c>
      <c r="AQ78" s="202">
        <v>17.239999999999998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</v>
      </c>
      <c r="L79" s="202">
        <v>140.49</v>
      </c>
      <c r="M79" s="202">
        <v>26.16</v>
      </c>
      <c r="N79" s="202">
        <v>35.31</v>
      </c>
      <c r="O79" s="202">
        <v>0</v>
      </c>
      <c r="P79" s="202">
        <v>36.57</v>
      </c>
      <c r="Q79" s="202">
        <v>6.11</v>
      </c>
      <c r="R79" s="202">
        <v>10.95</v>
      </c>
      <c r="S79" s="202">
        <v>7.78</v>
      </c>
      <c r="T79" s="202">
        <v>0</v>
      </c>
      <c r="U79" s="202">
        <v>56.86</v>
      </c>
      <c r="V79" s="202">
        <v>6.18</v>
      </c>
      <c r="W79" s="202">
        <v>6.49</v>
      </c>
      <c r="X79" s="202">
        <v>29.39</v>
      </c>
      <c r="Y79" s="202">
        <v>0</v>
      </c>
      <c r="Z79">
        <v>0</v>
      </c>
      <c r="AA79" s="202">
        <v>10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29.77</v>
      </c>
      <c r="AH79" s="202">
        <v>0</v>
      </c>
      <c r="AI79" s="202">
        <v>58.53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75.53</v>
      </c>
      <c r="AQ79" s="202">
        <v>20.21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</v>
      </c>
      <c r="L80" s="202">
        <v>140.49</v>
      </c>
      <c r="M80" s="202">
        <v>26.16</v>
      </c>
      <c r="N80" s="202">
        <v>35.31</v>
      </c>
      <c r="O80" s="202">
        <v>0</v>
      </c>
      <c r="P80" s="202">
        <v>36.57</v>
      </c>
      <c r="Q80" s="202">
        <v>6.11</v>
      </c>
      <c r="R80" s="202">
        <v>12.23</v>
      </c>
      <c r="S80" s="202">
        <v>7.85</v>
      </c>
      <c r="T80" s="202">
        <v>0</v>
      </c>
      <c r="U80" s="202">
        <v>56.86</v>
      </c>
      <c r="V80" s="202">
        <v>6.18</v>
      </c>
      <c r="W80" s="202">
        <v>6.49</v>
      </c>
      <c r="X80" s="202">
        <v>29.39</v>
      </c>
      <c r="Y80" s="202">
        <v>0</v>
      </c>
      <c r="Z80">
        <v>0</v>
      </c>
      <c r="AA80" s="202">
        <v>10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29.77</v>
      </c>
      <c r="AH80" s="202">
        <v>0</v>
      </c>
      <c r="AI80" s="202">
        <v>58.53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75.53</v>
      </c>
      <c r="AQ80" s="202">
        <v>20.21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</v>
      </c>
      <c r="L81" s="202">
        <v>177.89</v>
      </c>
      <c r="M81" s="202">
        <v>26.16</v>
      </c>
      <c r="N81" s="202">
        <v>35.31</v>
      </c>
      <c r="O81" s="202">
        <v>0</v>
      </c>
      <c r="P81" s="202">
        <v>36.57</v>
      </c>
      <c r="Q81" s="202">
        <v>6</v>
      </c>
      <c r="R81" s="202">
        <v>12.23</v>
      </c>
      <c r="S81" s="202">
        <v>7.66</v>
      </c>
      <c r="T81" s="202">
        <v>0</v>
      </c>
      <c r="U81" s="202">
        <v>57.33</v>
      </c>
      <c r="V81" s="202">
        <v>6.18</v>
      </c>
      <c r="W81" s="202">
        <v>6.49</v>
      </c>
      <c r="X81" s="202">
        <v>29.39</v>
      </c>
      <c r="Y81" s="202">
        <v>0</v>
      </c>
      <c r="Z81">
        <v>0</v>
      </c>
      <c r="AA81" s="202">
        <v>10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29.77</v>
      </c>
      <c r="AH81" s="202">
        <v>0</v>
      </c>
      <c r="AI81" s="202">
        <v>58.53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75.53</v>
      </c>
      <c r="AQ81" s="202">
        <v>20.21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4.97</v>
      </c>
      <c r="L82" s="202">
        <v>193.78</v>
      </c>
      <c r="M82" s="202">
        <v>26.16</v>
      </c>
      <c r="N82" s="202">
        <v>35.31</v>
      </c>
      <c r="O82" s="202">
        <v>0</v>
      </c>
      <c r="P82" s="202">
        <v>36.57</v>
      </c>
      <c r="Q82" s="202">
        <v>6</v>
      </c>
      <c r="R82" s="202">
        <v>12.23</v>
      </c>
      <c r="S82" s="202">
        <v>7.66</v>
      </c>
      <c r="T82" s="202">
        <v>0</v>
      </c>
      <c r="U82" s="202">
        <v>57.34</v>
      </c>
      <c r="V82" s="202">
        <v>6.18</v>
      </c>
      <c r="W82" s="202">
        <v>6.49</v>
      </c>
      <c r="X82" s="202">
        <v>29.39</v>
      </c>
      <c r="Y82" s="202">
        <v>0</v>
      </c>
      <c r="Z82">
        <v>0</v>
      </c>
      <c r="AA82" s="202">
        <v>10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29.77</v>
      </c>
      <c r="AH82" s="202">
        <v>0</v>
      </c>
      <c r="AI82" s="202">
        <v>58.53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75.53</v>
      </c>
      <c r="AQ82" s="202">
        <v>20.21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4.97</v>
      </c>
      <c r="L83" s="202">
        <v>193.78</v>
      </c>
      <c r="M83" s="202">
        <v>26.16</v>
      </c>
      <c r="N83" s="202">
        <v>35.31</v>
      </c>
      <c r="O83" s="202">
        <v>0</v>
      </c>
      <c r="P83" s="202">
        <v>36.57</v>
      </c>
      <c r="Q83" s="202">
        <v>6</v>
      </c>
      <c r="R83" s="202">
        <v>12.23</v>
      </c>
      <c r="S83" s="202">
        <v>7.66</v>
      </c>
      <c r="T83" s="202">
        <v>0</v>
      </c>
      <c r="U83" s="202">
        <v>57.34</v>
      </c>
      <c r="V83" s="202">
        <v>6.18</v>
      </c>
      <c r="W83" s="202">
        <v>6.49</v>
      </c>
      <c r="X83" s="202">
        <v>29.39</v>
      </c>
      <c r="Y83" s="202">
        <v>0</v>
      </c>
      <c r="Z83">
        <v>0</v>
      </c>
      <c r="AA83" s="202">
        <v>10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29.77</v>
      </c>
      <c r="AH83" s="202">
        <v>0</v>
      </c>
      <c r="AI83" s="202">
        <v>58.53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75.53</v>
      </c>
      <c r="AQ83" s="202">
        <v>20.21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4.97</v>
      </c>
      <c r="L84" s="202">
        <v>193.78</v>
      </c>
      <c r="M84" s="202">
        <v>26.16</v>
      </c>
      <c r="N84" s="202">
        <v>35.31</v>
      </c>
      <c r="O84" s="202">
        <v>0</v>
      </c>
      <c r="P84" s="202">
        <v>36.57</v>
      </c>
      <c r="Q84" s="202">
        <v>6</v>
      </c>
      <c r="R84" s="202">
        <v>12.23</v>
      </c>
      <c r="S84" s="202">
        <v>7.66</v>
      </c>
      <c r="T84" s="202">
        <v>0</v>
      </c>
      <c r="U84" s="202">
        <v>57.34</v>
      </c>
      <c r="V84" s="202">
        <v>6.18</v>
      </c>
      <c r="W84" s="202">
        <v>6.49</v>
      </c>
      <c r="X84" s="202">
        <v>29.39</v>
      </c>
      <c r="Y84" s="202">
        <v>0</v>
      </c>
      <c r="Z84">
        <v>0</v>
      </c>
      <c r="AA84" s="202">
        <v>10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29.77</v>
      </c>
      <c r="AH84" s="202">
        <v>0</v>
      </c>
      <c r="AI84" s="202">
        <v>58.53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75.53</v>
      </c>
      <c r="AQ84" s="202">
        <v>20.21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4.97</v>
      </c>
      <c r="L85" s="202">
        <v>193.78</v>
      </c>
      <c r="M85" s="202">
        <v>26.16</v>
      </c>
      <c r="N85" s="202">
        <v>35.31</v>
      </c>
      <c r="O85" s="202">
        <v>0</v>
      </c>
      <c r="P85" s="202">
        <v>36.57</v>
      </c>
      <c r="Q85" s="202">
        <v>6</v>
      </c>
      <c r="R85" s="202">
        <v>12.23</v>
      </c>
      <c r="S85" s="202">
        <v>7.66</v>
      </c>
      <c r="T85" s="202">
        <v>0</v>
      </c>
      <c r="U85" s="202">
        <v>57.34</v>
      </c>
      <c r="V85" s="202">
        <v>6.18</v>
      </c>
      <c r="W85" s="202">
        <v>6.49</v>
      </c>
      <c r="X85" s="202">
        <v>29.39</v>
      </c>
      <c r="Y85" s="202">
        <v>0</v>
      </c>
      <c r="Z85">
        <v>0</v>
      </c>
      <c r="AA85" s="202">
        <v>10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29.77</v>
      </c>
      <c r="AH85" s="202">
        <v>0</v>
      </c>
      <c r="AI85" s="202">
        <v>58.53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75.53</v>
      </c>
      <c r="AQ85" s="202">
        <v>20.21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4.97</v>
      </c>
      <c r="L86" s="202">
        <v>193.78</v>
      </c>
      <c r="M86" s="202">
        <v>26.16</v>
      </c>
      <c r="N86" s="202">
        <v>35.31</v>
      </c>
      <c r="O86" s="202">
        <v>0</v>
      </c>
      <c r="P86" s="202">
        <v>36.57</v>
      </c>
      <c r="Q86" s="202">
        <v>6</v>
      </c>
      <c r="R86" s="202">
        <v>12.23</v>
      </c>
      <c r="S86" s="202">
        <v>7.66</v>
      </c>
      <c r="T86" s="202">
        <v>0</v>
      </c>
      <c r="U86" s="202">
        <v>57.34</v>
      </c>
      <c r="V86" s="202">
        <v>6.18</v>
      </c>
      <c r="W86" s="202">
        <v>6.49</v>
      </c>
      <c r="X86" s="202">
        <v>29.39</v>
      </c>
      <c r="Y86" s="202">
        <v>0</v>
      </c>
      <c r="Z86">
        <v>0</v>
      </c>
      <c r="AA86" s="202">
        <v>10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29.77</v>
      </c>
      <c r="AH86" s="202">
        <v>0</v>
      </c>
      <c r="AI86" s="202">
        <v>58.53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75.53</v>
      </c>
      <c r="AQ86" s="202">
        <v>20.21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4.97</v>
      </c>
      <c r="L87" s="202">
        <v>232.53</v>
      </c>
      <c r="M87" s="202">
        <v>26.16</v>
      </c>
      <c r="N87" s="202">
        <v>35.31</v>
      </c>
      <c r="O87" s="202">
        <v>0</v>
      </c>
      <c r="P87" s="202">
        <v>36.57</v>
      </c>
      <c r="Q87" s="202">
        <v>6</v>
      </c>
      <c r="R87" s="202">
        <v>12.23</v>
      </c>
      <c r="S87" s="202">
        <v>7.66</v>
      </c>
      <c r="T87" s="202">
        <v>0</v>
      </c>
      <c r="U87" s="202">
        <v>57.34</v>
      </c>
      <c r="V87" s="202">
        <v>6.18</v>
      </c>
      <c r="W87" s="202">
        <v>6.49</v>
      </c>
      <c r="X87" s="202">
        <v>29.39</v>
      </c>
      <c r="Y87" s="202">
        <v>0</v>
      </c>
      <c r="Z87">
        <v>0</v>
      </c>
      <c r="AA87" s="202">
        <v>10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29.77</v>
      </c>
      <c r="AH87" s="202">
        <v>0</v>
      </c>
      <c r="AI87" s="202">
        <v>58.53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75.53</v>
      </c>
      <c r="AQ87" s="202">
        <v>20.21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4.97</v>
      </c>
      <c r="L88" s="202">
        <v>232.53</v>
      </c>
      <c r="M88" s="202">
        <v>26.16</v>
      </c>
      <c r="N88" s="202">
        <v>35.31</v>
      </c>
      <c r="O88" s="202">
        <v>0</v>
      </c>
      <c r="P88" s="202">
        <v>36.57</v>
      </c>
      <c r="Q88" s="202">
        <v>6</v>
      </c>
      <c r="R88" s="202">
        <v>12.23</v>
      </c>
      <c r="S88" s="202">
        <v>7.66</v>
      </c>
      <c r="T88" s="202">
        <v>0</v>
      </c>
      <c r="U88" s="202">
        <v>57.34</v>
      </c>
      <c r="V88" s="202">
        <v>6.18</v>
      </c>
      <c r="W88" s="202">
        <v>6.49</v>
      </c>
      <c r="X88" s="202">
        <v>29.39</v>
      </c>
      <c r="Y88" s="202">
        <v>0</v>
      </c>
      <c r="Z88">
        <v>0</v>
      </c>
      <c r="AA88" s="202">
        <v>10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29.77</v>
      </c>
      <c r="AH88" s="202">
        <v>0</v>
      </c>
      <c r="AI88" s="202">
        <v>58.53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75.53</v>
      </c>
      <c r="AQ88" s="202">
        <v>20.21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5.04</v>
      </c>
      <c r="L89" s="202">
        <v>232.53</v>
      </c>
      <c r="M89" s="202">
        <v>26.16</v>
      </c>
      <c r="N89" s="202">
        <v>35.31</v>
      </c>
      <c r="O89" s="202">
        <v>0</v>
      </c>
      <c r="P89" s="202">
        <v>36.57</v>
      </c>
      <c r="Q89" s="202">
        <v>6</v>
      </c>
      <c r="R89" s="202">
        <v>12.23</v>
      </c>
      <c r="S89" s="202">
        <v>7.66</v>
      </c>
      <c r="T89" s="202">
        <v>0</v>
      </c>
      <c r="U89" s="202">
        <v>57.34</v>
      </c>
      <c r="V89" s="202">
        <v>6.18</v>
      </c>
      <c r="W89" s="202">
        <v>6.49</v>
      </c>
      <c r="X89" s="202">
        <v>29.39</v>
      </c>
      <c r="Y89" s="202">
        <v>0</v>
      </c>
      <c r="Z89">
        <v>0</v>
      </c>
      <c r="AA89" s="202">
        <v>10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29.77</v>
      </c>
      <c r="AH89" s="202">
        <v>0</v>
      </c>
      <c r="AI89" s="202">
        <v>58.53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75.53</v>
      </c>
      <c r="AQ89" s="202">
        <v>20.21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4.97</v>
      </c>
      <c r="L90" s="202">
        <v>232.54</v>
      </c>
      <c r="M90" s="202">
        <v>26.16</v>
      </c>
      <c r="N90" s="202">
        <v>35.31</v>
      </c>
      <c r="O90" s="202">
        <v>0</v>
      </c>
      <c r="P90" s="202">
        <v>36.57</v>
      </c>
      <c r="Q90" s="202">
        <v>6</v>
      </c>
      <c r="R90" s="202">
        <v>12.23</v>
      </c>
      <c r="S90" s="202">
        <v>7.66</v>
      </c>
      <c r="T90" s="202">
        <v>0</v>
      </c>
      <c r="U90" s="202">
        <v>57.34</v>
      </c>
      <c r="V90" s="202">
        <v>6.18</v>
      </c>
      <c r="W90" s="202">
        <v>6.49</v>
      </c>
      <c r="X90" s="202">
        <v>29.39</v>
      </c>
      <c r="Y90" s="202">
        <v>0</v>
      </c>
      <c r="Z90">
        <v>0</v>
      </c>
      <c r="AA90" s="202">
        <v>10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29.77</v>
      </c>
      <c r="AH90" s="202">
        <v>0</v>
      </c>
      <c r="AI90" s="202">
        <v>58.53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75.53</v>
      </c>
      <c r="AQ90" s="202">
        <v>20.21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5.15</v>
      </c>
      <c r="L91" s="202">
        <v>193.78</v>
      </c>
      <c r="M91" s="202">
        <v>26.16</v>
      </c>
      <c r="N91" s="202">
        <v>35.31</v>
      </c>
      <c r="O91" s="202">
        <v>0</v>
      </c>
      <c r="P91" s="202">
        <v>36.57</v>
      </c>
      <c r="Q91" s="202">
        <v>6.11</v>
      </c>
      <c r="R91" s="202">
        <v>12.61</v>
      </c>
      <c r="S91" s="202">
        <v>7.85</v>
      </c>
      <c r="T91" s="202">
        <v>0</v>
      </c>
      <c r="U91" s="202">
        <v>57.34</v>
      </c>
      <c r="V91" s="202">
        <v>6.18</v>
      </c>
      <c r="W91" s="202">
        <v>6.49</v>
      </c>
      <c r="X91" s="202">
        <v>29.39</v>
      </c>
      <c r="Y91" s="202">
        <v>0</v>
      </c>
      <c r="Z91">
        <v>0</v>
      </c>
      <c r="AA91" s="202">
        <v>10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29.58</v>
      </c>
      <c r="AH91" s="202">
        <v>0</v>
      </c>
      <c r="AI91" s="202">
        <v>58.53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75.53</v>
      </c>
      <c r="AQ91" s="202">
        <v>20.86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4.97</v>
      </c>
      <c r="L92" s="202">
        <v>193.78</v>
      </c>
      <c r="M92" s="202">
        <v>26.16</v>
      </c>
      <c r="N92" s="202">
        <v>35.31</v>
      </c>
      <c r="O92" s="202">
        <v>0</v>
      </c>
      <c r="P92" s="202">
        <v>36.57</v>
      </c>
      <c r="Q92" s="202">
        <v>6.11</v>
      </c>
      <c r="R92" s="202">
        <v>12.61</v>
      </c>
      <c r="S92" s="202">
        <v>7.85</v>
      </c>
      <c r="T92" s="202">
        <v>0</v>
      </c>
      <c r="U92" s="202">
        <v>57.34</v>
      </c>
      <c r="V92" s="202">
        <v>6.18</v>
      </c>
      <c r="W92" s="202">
        <v>6.49</v>
      </c>
      <c r="X92" s="202">
        <v>29.39</v>
      </c>
      <c r="Y92" s="202">
        <v>0</v>
      </c>
      <c r="Z92">
        <v>0</v>
      </c>
      <c r="AA92" s="202">
        <v>10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29.58</v>
      </c>
      <c r="AH92" s="202">
        <v>0</v>
      </c>
      <c r="AI92" s="202">
        <v>58.53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75.53</v>
      </c>
      <c r="AQ92" s="202">
        <v>20.86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4.97</v>
      </c>
      <c r="L93" s="202">
        <v>193.78</v>
      </c>
      <c r="M93" s="202">
        <v>26.16</v>
      </c>
      <c r="N93" s="202">
        <v>35.31</v>
      </c>
      <c r="O93" s="202">
        <v>0</v>
      </c>
      <c r="P93" s="202">
        <v>36.57</v>
      </c>
      <c r="Q93" s="202">
        <v>6.11</v>
      </c>
      <c r="R93" s="202">
        <v>12.61</v>
      </c>
      <c r="S93" s="202">
        <v>7.85</v>
      </c>
      <c r="T93" s="202">
        <v>0</v>
      </c>
      <c r="U93" s="202">
        <v>57.34</v>
      </c>
      <c r="V93" s="202">
        <v>6.18</v>
      </c>
      <c r="W93" s="202">
        <v>6.49</v>
      </c>
      <c r="X93" s="202">
        <v>29.39</v>
      </c>
      <c r="Y93" s="202">
        <v>0</v>
      </c>
      <c r="Z93">
        <v>0</v>
      </c>
      <c r="AA93" s="202">
        <v>10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29.58</v>
      </c>
      <c r="AH93" s="202">
        <v>0</v>
      </c>
      <c r="AI93" s="202">
        <v>58.53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76.14</v>
      </c>
      <c r="AQ93" s="202">
        <v>20.86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4.97</v>
      </c>
      <c r="L94" s="202">
        <v>193.78</v>
      </c>
      <c r="M94" s="202">
        <v>26.16</v>
      </c>
      <c r="N94" s="202">
        <v>35.31</v>
      </c>
      <c r="O94" s="202">
        <v>0</v>
      </c>
      <c r="P94" s="202">
        <v>36.57</v>
      </c>
      <c r="Q94" s="202">
        <v>6.11</v>
      </c>
      <c r="R94" s="202">
        <v>12.61</v>
      </c>
      <c r="S94" s="202">
        <v>7.85</v>
      </c>
      <c r="T94" s="202">
        <v>0</v>
      </c>
      <c r="U94" s="202">
        <v>57.34</v>
      </c>
      <c r="V94" s="202">
        <v>6.18</v>
      </c>
      <c r="W94" s="202">
        <v>6.49</v>
      </c>
      <c r="X94" s="202">
        <v>29.39</v>
      </c>
      <c r="Y94" s="202">
        <v>0</v>
      </c>
      <c r="Z94">
        <v>0</v>
      </c>
      <c r="AA94" s="202">
        <v>10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29.58</v>
      </c>
      <c r="AH94" s="202">
        <v>0</v>
      </c>
      <c r="AI94" s="202">
        <v>58.53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76.14</v>
      </c>
      <c r="AQ94" s="202">
        <v>20.86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4.97</v>
      </c>
      <c r="L95" s="202">
        <v>193.78</v>
      </c>
      <c r="M95" s="202">
        <v>26.16</v>
      </c>
      <c r="N95" s="202">
        <v>35.31</v>
      </c>
      <c r="O95" s="202">
        <v>0</v>
      </c>
      <c r="P95" s="202">
        <v>36.57</v>
      </c>
      <c r="Q95" s="202">
        <v>6.11</v>
      </c>
      <c r="R95" s="202">
        <v>12.61</v>
      </c>
      <c r="S95" s="202">
        <v>7.85</v>
      </c>
      <c r="T95" s="202">
        <v>0</v>
      </c>
      <c r="U95" s="202">
        <v>57.34</v>
      </c>
      <c r="V95" s="202">
        <v>6.18</v>
      </c>
      <c r="W95" s="202">
        <v>6.49</v>
      </c>
      <c r="X95" s="202">
        <v>29.39</v>
      </c>
      <c r="Y95" s="202">
        <v>0</v>
      </c>
      <c r="Z95">
        <v>0</v>
      </c>
      <c r="AA95" s="202">
        <v>10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29.58</v>
      </c>
      <c r="AH95" s="202">
        <v>0</v>
      </c>
      <c r="AI95" s="202">
        <v>58.53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75.52</v>
      </c>
      <c r="AQ95" s="202">
        <v>20.86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4.97</v>
      </c>
      <c r="L96" s="202">
        <v>193.78</v>
      </c>
      <c r="M96" s="202">
        <v>26.16</v>
      </c>
      <c r="N96" s="202">
        <v>35.31</v>
      </c>
      <c r="O96" s="202">
        <v>0</v>
      </c>
      <c r="P96" s="202">
        <v>36.57</v>
      </c>
      <c r="Q96" s="202">
        <v>6.11</v>
      </c>
      <c r="R96" s="202">
        <v>12.61</v>
      </c>
      <c r="S96" s="202">
        <v>7.85</v>
      </c>
      <c r="T96" s="202">
        <v>0</v>
      </c>
      <c r="U96" s="202">
        <v>57.34</v>
      </c>
      <c r="V96" s="202">
        <v>6.18</v>
      </c>
      <c r="W96" s="202">
        <v>6.49</v>
      </c>
      <c r="X96" s="202">
        <v>29.39</v>
      </c>
      <c r="Y96" s="202">
        <v>0</v>
      </c>
      <c r="Z96">
        <v>0</v>
      </c>
      <c r="AA96" s="202">
        <v>10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29.58</v>
      </c>
      <c r="AH96" s="202">
        <v>0</v>
      </c>
      <c r="AI96" s="202">
        <v>58.53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75.52</v>
      </c>
      <c r="AQ96" s="202">
        <v>20.86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4.97</v>
      </c>
      <c r="L97" s="202">
        <v>193.78</v>
      </c>
      <c r="M97" s="202">
        <v>26.16</v>
      </c>
      <c r="N97" s="202">
        <v>35.31</v>
      </c>
      <c r="O97" s="202">
        <v>0</v>
      </c>
      <c r="P97" s="202">
        <v>36.57</v>
      </c>
      <c r="Q97" s="202">
        <v>6.11</v>
      </c>
      <c r="R97" s="202">
        <v>12.61</v>
      </c>
      <c r="S97" s="202">
        <v>7.85</v>
      </c>
      <c r="T97" s="202">
        <v>0</v>
      </c>
      <c r="U97" s="202">
        <v>57.34</v>
      </c>
      <c r="V97" s="202">
        <v>6.18</v>
      </c>
      <c r="W97" s="202">
        <v>6.49</v>
      </c>
      <c r="X97" s="202">
        <v>29.39</v>
      </c>
      <c r="Y97" s="202">
        <v>0</v>
      </c>
      <c r="Z97">
        <v>0</v>
      </c>
      <c r="AA97" s="202">
        <v>10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29.58</v>
      </c>
      <c r="AH97" s="202">
        <v>0</v>
      </c>
      <c r="AI97" s="202">
        <v>58.53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75.52</v>
      </c>
      <c r="AQ97" s="202">
        <v>20.86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4.97</v>
      </c>
      <c r="L98" s="202">
        <v>193.78</v>
      </c>
      <c r="M98" s="202">
        <v>26.16</v>
      </c>
      <c r="N98" s="202">
        <v>35.31</v>
      </c>
      <c r="O98" s="202">
        <v>0</v>
      </c>
      <c r="P98" s="202">
        <v>36.57</v>
      </c>
      <c r="Q98" s="202">
        <v>6.11</v>
      </c>
      <c r="R98" s="202">
        <v>12.61</v>
      </c>
      <c r="S98" s="202">
        <v>7.85</v>
      </c>
      <c r="T98" s="202">
        <v>0</v>
      </c>
      <c r="U98" s="202">
        <v>57.34</v>
      </c>
      <c r="V98" s="202">
        <v>6.18</v>
      </c>
      <c r="W98" s="202">
        <v>6.49</v>
      </c>
      <c r="X98" s="202">
        <v>29.39</v>
      </c>
      <c r="Y98" s="202">
        <v>0</v>
      </c>
      <c r="Z98">
        <v>0</v>
      </c>
      <c r="AA98" s="202">
        <v>10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29.58</v>
      </c>
      <c r="AH98" s="202">
        <v>0</v>
      </c>
      <c r="AI98" s="202">
        <v>58.53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75.52</v>
      </c>
      <c r="AQ98" s="202">
        <v>20.86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0.1197250000000001</v>
      </c>
      <c r="L99">
        <f t="shared" si="0"/>
        <v>3.5471375000000021</v>
      </c>
      <c r="M99">
        <f t="shared" si="0"/>
        <v>0.62738000000000016</v>
      </c>
      <c r="N99">
        <f t="shared" si="0"/>
        <v>0.84757749999999898</v>
      </c>
      <c r="O99">
        <f t="shared" si="0"/>
        <v>0</v>
      </c>
      <c r="P99">
        <f t="shared" si="0"/>
        <v>0.87739750000000127</v>
      </c>
      <c r="Q99">
        <f t="shared" si="0"/>
        <v>9.7240000000000118E-2</v>
      </c>
      <c r="R99">
        <f t="shared" si="0"/>
        <v>0.19664000000000009</v>
      </c>
      <c r="S99">
        <f t="shared" si="0"/>
        <v>0.12100250000000008</v>
      </c>
      <c r="T99">
        <f t="shared" si="0"/>
        <v>0</v>
      </c>
      <c r="U99">
        <f t="shared" si="0"/>
        <v>1.3775350000000008</v>
      </c>
      <c r="V99">
        <f t="shared" si="0"/>
        <v>0.10580750000000011</v>
      </c>
      <c r="W99">
        <f t="shared" si="0"/>
        <v>0.17764500000000011</v>
      </c>
      <c r="X99">
        <f t="shared" si="0"/>
        <v>0.5897475000000002</v>
      </c>
      <c r="Y99">
        <f t="shared" si="0"/>
        <v>0</v>
      </c>
      <c r="Z99">
        <f t="shared" si="0"/>
        <v>0</v>
      </c>
      <c r="AA99">
        <f t="shared" si="0"/>
        <v>0.24166750000000006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0.66370500000000043</v>
      </c>
      <c r="AH99">
        <f t="shared" si="0"/>
        <v>0</v>
      </c>
      <c r="AI99">
        <f t="shared" si="0"/>
        <v>1.4047199999999997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0.94992250000000078</v>
      </c>
      <c r="AQ99">
        <f t="shared" si="0"/>
        <v>0.33611249999999981</v>
      </c>
      <c r="AR99">
        <f t="shared" si="0"/>
        <v>0.27780750000000015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2.46</v>
      </c>
      <c r="N3" s="202">
        <v>2.86</v>
      </c>
      <c r="O3" s="202">
        <v>3.18</v>
      </c>
      <c r="P3" s="202">
        <v>4.5999999999999996</v>
      </c>
      <c r="Q3" s="202">
        <v>0.24</v>
      </c>
      <c r="R3" s="202">
        <v>0</v>
      </c>
      <c r="S3" s="202">
        <v>0</v>
      </c>
      <c r="T3" s="202">
        <v>0.8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45.77</v>
      </c>
      <c r="AH3" s="202">
        <v>0</v>
      </c>
      <c r="AI3" s="202">
        <v>19.63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1.4</v>
      </c>
      <c r="AZ3" s="202">
        <v>5.18</v>
      </c>
      <c r="BA3" s="202">
        <v>3.43</v>
      </c>
      <c r="BB3" s="202">
        <v>1.49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2.46</v>
      </c>
      <c r="N4" s="202">
        <v>2.86</v>
      </c>
      <c r="O4" s="202">
        <v>3.18</v>
      </c>
      <c r="P4" s="202">
        <v>4.5999999999999996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45.77</v>
      </c>
      <c r="AH4" s="202">
        <v>0</v>
      </c>
      <c r="AI4" s="202">
        <v>19.63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1.4</v>
      </c>
      <c r="AZ4" s="202">
        <v>5.18</v>
      </c>
      <c r="BA4" s="202">
        <v>3.43</v>
      </c>
      <c r="BB4" s="202">
        <v>1.49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2.46</v>
      </c>
      <c r="N5" s="202">
        <v>2.86</v>
      </c>
      <c r="O5" s="202">
        <v>3.18</v>
      </c>
      <c r="P5" s="202">
        <v>4.5999999999999996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45.77</v>
      </c>
      <c r="AH5" s="202">
        <v>0</v>
      </c>
      <c r="AI5" s="202">
        <v>19.63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4.3899999999999997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1.4</v>
      </c>
      <c r="AZ5" s="202">
        <v>5.18</v>
      </c>
      <c r="BA5" s="202">
        <v>3.43</v>
      </c>
      <c r="BB5" s="202">
        <v>1.49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2.46</v>
      </c>
      <c r="N6" s="202">
        <v>2.86</v>
      </c>
      <c r="O6" s="202">
        <v>3.18</v>
      </c>
      <c r="P6" s="202">
        <v>4.5999999999999996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45.77</v>
      </c>
      <c r="AH6" s="202">
        <v>0</v>
      </c>
      <c r="AI6" s="202">
        <v>19.63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4.3899999999999997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1.4</v>
      </c>
      <c r="AZ6" s="202">
        <v>5.18</v>
      </c>
      <c r="BA6" s="202">
        <v>3.43</v>
      </c>
      <c r="BB6" s="202">
        <v>1.49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2.46</v>
      </c>
      <c r="N7" s="202">
        <v>2.86</v>
      </c>
      <c r="O7" s="202">
        <v>3.18</v>
      </c>
      <c r="P7" s="202">
        <v>4.5999999999999996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45.77</v>
      </c>
      <c r="AH7" s="202">
        <v>0</v>
      </c>
      <c r="AI7" s="202">
        <v>19.63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3.84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1.4</v>
      </c>
      <c r="AZ7" s="202">
        <v>5.18</v>
      </c>
      <c r="BA7" s="202">
        <v>3.43</v>
      </c>
      <c r="BB7" s="202">
        <v>1.49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2.46</v>
      </c>
      <c r="N8" s="202">
        <v>2.86</v>
      </c>
      <c r="O8" s="202">
        <v>3.18</v>
      </c>
      <c r="P8" s="202">
        <v>4.5999999999999996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45.77</v>
      </c>
      <c r="AH8" s="202">
        <v>0</v>
      </c>
      <c r="AI8" s="202">
        <v>19.63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3.84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1.4</v>
      </c>
      <c r="AZ8" s="202">
        <v>5.18</v>
      </c>
      <c r="BA8" s="202">
        <v>3.43</v>
      </c>
      <c r="BB8" s="202">
        <v>1.49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2.46</v>
      </c>
      <c r="N9" s="202">
        <v>2.86</v>
      </c>
      <c r="O9" s="202">
        <v>3.18</v>
      </c>
      <c r="P9" s="202">
        <v>4.5999999999999996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45.77</v>
      </c>
      <c r="AH9" s="202">
        <v>0</v>
      </c>
      <c r="AI9" s="202">
        <v>19.63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3.84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1.4</v>
      </c>
      <c r="AZ9" s="202">
        <v>5.18</v>
      </c>
      <c r="BA9" s="202">
        <v>3.43</v>
      </c>
      <c r="BB9" s="202">
        <v>1.49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2.46</v>
      </c>
      <c r="N10" s="202">
        <v>2.86</v>
      </c>
      <c r="O10" s="202">
        <v>3.18</v>
      </c>
      <c r="P10" s="202">
        <v>4.5999999999999996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45.77</v>
      </c>
      <c r="AH10" s="202">
        <v>0</v>
      </c>
      <c r="AI10" s="202">
        <v>19.63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3.84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1.4</v>
      </c>
      <c r="AZ10" s="202">
        <v>5.18</v>
      </c>
      <c r="BA10" s="202">
        <v>3.43</v>
      </c>
      <c r="BB10" s="202">
        <v>1.49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2.46</v>
      </c>
      <c r="N11" s="202">
        <v>2.86</v>
      </c>
      <c r="O11" s="202">
        <v>3.18</v>
      </c>
      <c r="P11" s="202">
        <v>4.5999999999999996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45.77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4.0999999999999996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1.4</v>
      </c>
      <c r="AZ11" s="202">
        <v>5.18</v>
      </c>
      <c r="BA11" s="202">
        <v>3.43</v>
      </c>
      <c r="BB11" s="202">
        <v>1.49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2.46</v>
      </c>
      <c r="N12" s="202">
        <v>2.86</v>
      </c>
      <c r="O12" s="202">
        <v>3.18</v>
      </c>
      <c r="P12" s="202">
        <v>4.5999999999999996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45.77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4.0999999999999996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1.4</v>
      </c>
      <c r="AZ12" s="202">
        <v>5.18</v>
      </c>
      <c r="BA12" s="202">
        <v>3.43</v>
      </c>
      <c r="BB12" s="202">
        <v>1.49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1.79</v>
      </c>
      <c r="L13" s="202">
        <v>0</v>
      </c>
      <c r="M13" s="202">
        <v>2.46</v>
      </c>
      <c r="N13" s="202">
        <v>2.86</v>
      </c>
      <c r="O13" s="202">
        <v>3.18</v>
      </c>
      <c r="P13" s="202">
        <v>4.5999999999999996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45.77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4.0999999999999996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1.4</v>
      </c>
      <c r="AZ13" s="202">
        <v>5.18</v>
      </c>
      <c r="BA13" s="202">
        <v>3.43</v>
      </c>
      <c r="BB13" s="202">
        <v>1.49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2.46</v>
      </c>
      <c r="N14" s="202">
        <v>2.86</v>
      </c>
      <c r="O14" s="202">
        <v>3.18</v>
      </c>
      <c r="P14" s="202">
        <v>4.5999999999999996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45.77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4.0999999999999996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1.4</v>
      </c>
      <c r="AZ14" s="202">
        <v>5.18</v>
      </c>
      <c r="BA14" s="202">
        <v>3.43</v>
      </c>
      <c r="BB14" s="202">
        <v>1.49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2.46</v>
      </c>
      <c r="N15" s="202">
        <v>2.86</v>
      </c>
      <c r="O15" s="202">
        <v>3.18</v>
      </c>
      <c r="P15" s="202">
        <v>4.5999999999999996</v>
      </c>
      <c r="Q15" s="202">
        <v>0.22</v>
      </c>
      <c r="R15" s="202">
        <v>0.14000000000000001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45.77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4.0999999999999996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1.4</v>
      </c>
      <c r="AZ15" s="202">
        <v>5.18</v>
      </c>
      <c r="BA15" s="202">
        <v>3.43</v>
      </c>
      <c r="BB15" s="202">
        <v>1.49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2.46</v>
      </c>
      <c r="N16" s="202">
        <v>2.86</v>
      </c>
      <c r="O16" s="202">
        <v>3.18</v>
      </c>
      <c r="P16" s="202">
        <v>4.5999999999999996</v>
      </c>
      <c r="Q16" s="202">
        <v>0.22</v>
      </c>
      <c r="R16" s="202">
        <v>0.14000000000000001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45.77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4.0999999999999996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1.4</v>
      </c>
      <c r="AZ16" s="202">
        <v>5.18</v>
      </c>
      <c r="BA16" s="202">
        <v>3.43</v>
      </c>
      <c r="BB16" s="202">
        <v>1.49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2.46</v>
      </c>
      <c r="N17" s="202">
        <v>2.86</v>
      </c>
      <c r="O17" s="202">
        <v>3.18</v>
      </c>
      <c r="P17" s="202">
        <v>4.5999999999999996</v>
      </c>
      <c r="Q17" s="202">
        <v>0.22</v>
      </c>
      <c r="R17" s="202">
        <v>0.14000000000000001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45.77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4.0999999999999996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1.4</v>
      </c>
      <c r="AZ17" s="202">
        <v>5.18</v>
      </c>
      <c r="BA17" s="202">
        <v>3.43</v>
      </c>
      <c r="BB17" s="202">
        <v>1.49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2.46</v>
      </c>
      <c r="N18" s="202">
        <v>2.86</v>
      </c>
      <c r="O18" s="202">
        <v>3.18</v>
      </c>
      <c r="P18" s="202">
        <v>4.5999999999999996</v>
      </c>
      <c r="Q18" s="202">
        <v>0.22</v>
      </c>
      <c r="R18" s="202">
        <v>0.14000000000000001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40.65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4.0999999999999996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1.4</v>
      </c>
      <c r="AZ18" s="202">
        <v>5.18</v>
      </c>
      <c r="BA18" s="202">
        <v>3.43</v>
      </c>
      <c r="BB18" s="202">
        <v>1.49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2.46</v>
      </c>
      <c r="N19" s="202">
        <v>2.86</v>
      </c>
      <c r="O19" s="202">
        <v>3.18</v>
      </c>
      <c r="P19" s="202">
        <v>4.5999999999999996</v>
      </c>
      <c r="Q19" s="202">
        <v>0.22</v>
      </c>
      <c r="R19" s="202">
        <v>0.14000000000000001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40.65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4.0999999999999996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1.4</v>
      </c>
      <c r="AZ19" s="202">
        <v>5.18</v>
      </c>
      <c r="BA19" s="202">
        <v>3.43</v>
      </c>
      <c r="BB19" s="202">
        <v>1.49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2.46</v>
      </c>
      <c r="N20" s="202">
        <v>2.86</v>
      </c>
      <c r="O20" s="202">
        <v>3.18</v>
      </c>
      <c r="P20" s="202">
        <v>4.5999999999999996</v>
      </c>
      <c r="Q20" s="202">
        <v>0.22</v>
      </c>
      <c r="R20" s="202">
        <v>0.14000000000000001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40.65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4.0999999999999996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1.4</v>
      </c>
      <c r="AZ20" s="202">
        <v>5.18</v>
      </c>
      <c r="BA20" s="202">
        <v>3.43</v>
      </c>
      <c r="BB20" s="202">
        <v>1.49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2.46</v>
      </c>
      <c r="N21" s="202">
        <v>2.86</v>
      </c>
      <c r="O21" s="202">
        <v>3.18</v>
      </c>
      <c r="P21" s="202">
        <v>4.5999999999999996</v>
      </c>
      <c r="Q21" s="202">
        <v>0.22</v>
      </c>
      <c r="R21" s="202">
        <v>0.14000000000000001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40.65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4.0999999999999996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1.4</v>
      </c>
      <c r="AZ21" s="202">
        <v>5.18</v>
      </c>
      <c r="BA21" s="202">
        <v>3.43</v>
      </c>
      <c r="BB21" s="202">
        <v>1.49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2.46</v>
      </c>
      <c r="N22" s="202">
        <v>2.86</v>
      </c>
      <c r="O22" s="202">
        <v>3.18</v>
      </c>
      <c r="P22" s="202">
        <v>4.5999999999999996</v>
      </c>
      <c r="Q22" s="202">
        <v>0.22</v>
      </c>
      <c r="R22" s="202">
        <v>0.14000000000000001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40.65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4.0999999999999996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1.4</v>
      </c>
      <c r="AZ22" s="202">
        <v>5.18</v>
      </c>
      <c r="BA22" s="202">
        <v>3.43</v>
      </c>
      <c r="BB22" s="202">
        <v>1.49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2.46</v>
      </c>
      <c r="N23" s="202">
        <v>2.86</v>
      </c>
      <c r="O23" s="202">
        <v>3.18</v>
      </c>
      <c r="P23" s="202">
        <v>4.5999999999999996</v>
      </c>
      <c r="Q23" s="202">
        <v>0.22</v>
      </c>
      <c r="R23" s="202">
        <v>0.14000000000000001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40.65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4.0999999999999996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1.4</v>
      </c>
      <c r="AZ23" s="202">
        <v>5.18</v>
      </c>
      <c r="BA23" s="202">
        <v>3.43</v>
      </c>
      <c r="BB23" s="202">
        <v>1.49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2.46</v>
      </c>
      <c r="N24" s="202">
        <v>2.86</v>
      </c>
      <c r="O24" s="202">
        <v>3.18</v>
      </c>
      <c r="P24" s="202">
        <v>4.5999999999999996</v>
      </c>
      <c r="Q24" s="202">
        <v>0.22</v>
      </c>
      <c r="R24" s="202">
        <v>0.14000000000000001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40.65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4.0999999999999996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1.4</v>
      </c>
      <c r="AZ24" s="202">
        <v>5.18</v>
      </c>
      <c r="BA24" s="202">
        <v>3.43</v>
      </c>
      <c r="BB24" s="202">
        <v>1.49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2.46</v>
      </c>
      <c r="N25" s="202">
        <v>2.95</v>
      </c>
      <c r="O25" s="202">
        <v>3.18</v>
      </c>
      <c r="P25" s="202">
        <v>4.75</v>
      </c>
      <c r="Q25" s="202">
        <v>0.22</v>
      </c>
      <c r="R25" s="202">
        <v>0.14000000000000001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36.130000000000003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4.0999999999999996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1.4</v>
      </c>
      <c r="AZ25" s="202">
        <v>5.18</v>
      </c>
      <c r="BA25" s="202">
        <v>3.43</v>
      </c>
      <c r="BB25" s="202">
        <v>1.49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2.46</v>
      </c>
      <c r="N26" s="202">
        <v>2.86</v>
      </c>
      <c r="O26" s="202">
        <v>3.18</v>
      </c>
      <c r="P26" s="202">
        <v>4.5999999999999996</v>
      </c>
      <c r="Q26" s="202">
        <v>0.22</v>
      </c>
      <c r="R26" s="202">
        <v>0.14000000000000001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36.130000000000003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4.0999999999999996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1.4</v>
      </c>
      <c r="AZ26" s="202">
        <v>5.18</v>
      </c>
      <c r="BA26" s="202">
        <v>3.43</v>
      </c>
      <c r="BB26" s="202">
        <v>1.49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2.46</v>
      </c>
      <c r="N27" s="202">
        <v>2.86</v>
      </c>
      <c r="O27" s="202">
        <v>3.18</v>
      </c>
      <c r="P27" s="202">
        <v>4.5999999999999996</v>
      </c>
      <c r="Q27" s="202">
        <v>0.22</v>
      </c>
      <c r="R27" s="202">
        <v>0.14000000000000001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36.130000000000003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4.0999999999999996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1.4</v>
      </c>
      <c r="AZ27" s="202">
        <v>5.18</v>
      </c>
      <c r="BA27" s="202">
        <v>3.43</v>
      </c>
      <c r="BB27" s="202">
        <v>1.49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2.46</v>
      </c>
      <c r="N28" s="202">
        <v>2.86</v>
      </c>
      <c r="O28" s="202">
        <v>3.18</v>
      </c>
      <c r="P28" s="202">
        <v>4.5999999999999996</v>
      </c>
      <c r="Q28" s="202">
        <v>0.22</v>
      </c>
      <c r="R28" s="202">
        <v>0.14000000000000001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36.130000000000003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4.0999999999999996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1.4</v>
      </c>
      <c r="AZ28" s="202">
        <v>5.18</v>
      </c>
      <c r="BA28" s="202">
        <v>3.43</v>
      </c>
      <c r="BB28" s="202">
        <v>1.49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2.46</v>
      </c>
      <c r="N29" s="202">
        <v>2.79</v>
      </c>
      <c r="O29" s="202">
        <v>3.12</v>
      </c>
      <c r="P29" s="202">
        <v>4.5999999999999996</v>
      </c>
      <c r="Q29" s="202">
        <v>0.22</v>
      </c>
      <c r="R29" s="202">
        <v>0.14000000000000001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36.130000000000003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4.0999999999999996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1.4</v>
      </c>
      <c r="AZ29" s="202">
        <v>5.18</v>
      </c>
      <c r="BA29" s="202">
        <v>3.43</v>
      </c>
      <c r="BB29" s="202">
        <v>1.49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2.46</v>
      </c>
      <c r="N30" s="202">
        <v>2.86</v>
      </c>
      <c r="O30" s="202">
        <v>3.18</v>
      </c>
      <c r="P30" s="202">
        <v>4.5999999999999996</v>
      </c>
      <c r="Q30" s="202">
        <v>0.22</v>
      </c>
      <c r="R30" s="202">
        <v>0.14000000000000001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36.130000000000003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4.0999999999999996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1.4</v>
      </c>
      <c r="AZ30" s="202">
        <v>5.18</v>
      </c>
      <c r="BA30" s="202">
        <v>3.43</v>
      </c>
      <c r="BB30" s="202">
        <v>1.49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2.54</v>
      </c>
      <c r="N31" s="202">
        <v>2.86</v>
      </c>
      <c r="O31" s="202">
        <v>3.18</v>
      </c>
      <c r="P31" s="202">
        <v>4.5999999999999996</v>
      </c>
      <c r="Q31" s="202">
        <v>0.22</v>
      </c>
      <c r="R31" s="202">
        <v>0.14000000000000001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36.130000000000003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4.0999999999999996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1.4</v>
      </c>
      <c r="AZ31" s="202">
        <v>5.18</v>
      </c>
      <c r="BA31" s="202">
        <v>3.43</v>
      </c>
      <c r="BB31" s="202">
        <v>1.49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2.46</v>
      </c>
      <c r="N32" s="202">
        <v>2.86</v>
      </c>
      <c r="O32" s="202">
        <v>3.18</v>
      </c>
      <c r="P32" s="202">
        <v>4.5999999999999996</v>
      </c>
      <c r="Q32" s="202">
        <v>0.22</v>
      </c>
      <c r="R32" s="202">
        <v>0.14000000000000001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36.130000000000003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4.0999999999999996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1.4</v>
      </c>
      <c r="AZ32" s="202">
        <v>5.18</v>
      </c>
      <c r="BA32" s="202">
        <v>3.43</v>
      </c>
      <c r="BB32" s="202">
        <v>1.49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2.46</v>
      </c>
      <c r="N33" s="202">
        <v>2.86</v>
      </c>
      <c r="O33" s="202">
        <v>3.18</v>
      </c>
      <c r="P33" s="202">
        <v>4.5999999999999996</v>
      </c>
      <c r="Q33" s="202">
        <v>0.22</v>
      </c>
      <c r="R33" s="202">
        <v>0.14000000000000001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36.130000000000003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4.0999999999999996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1.4</v>
      </c>
      <c r="AZ33" s="202">
        <v>5.18</v>
      </c>
      <c r="BA33" s="202">
        <v>3.43</v>
      </c>
      <c r="BB33" s="202">
        <v>1.49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2.46</v>
      </c>
      <c r="N34" s="202">
        <v>2.86</v>
      </c>
      <c r="O34" s="202">
        <v>3.18</v>
      </c>
      <c r="P34" s="202">
        <v>4.5999999999999996</v>
      </c>
      <c r="Q34" s="202">
        <v>0.22</v>
      </c>
      <c r="R34" s="202">
        <v>0.14000000000000001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36.130000000000003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4.0999999999999996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1.4</v>
      </c>
      <c r="AZ34" s="202">
        <v>5.18</v>
      </c>
      <c r="BA34" s="202">
        <v>3.43</v>
      </c>
      <c r="BB34" s="202">
        <v>1.49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2.46</v>
      </c>
      <c r="N35" s="202">
        <v>2.88</v>
      </c>
      <c r="O35" s="202">
        <v>3.18</v>
      </c>
      <c r="P35" s="202">
        <v>4.5999999999999996</v>
      </c>
      <c r="Q35" s="202">
        <v>0.22</v>
      </c>
      <c r="R35" s="202">
        <v>0.14000000000000001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36.130000000000003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4.0999999999999996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1.4</v>
      </c>
      <c r="AZ35" s="202">
        <v>5.18</v>
      </c>
      <c r="BA35" s="202">
        <v>3.43</v>
      </c>
      <c r="BB35" s="202">
        <v>1.49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2.46</v>
      </c>
      <c r="N36" s="202">
        <v>2.86</v>
      </c>
      <c r="O36" s="202">
        <v>3.18</v>
      </c>
      <c r="P36" s="202">
        <v>4.5999999999999996</v>
      </c>
      <c r="Q36" s="202">
        <v>0.22</v>
      </c>
      <c r="R36" s="202">
        <v>0.14000000000000001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36.130000000000003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4.0999999999999996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1.4</v>
      </c>
      <c r="AZ36" s="202">
        <v>5.18</v>
      </c>
      <c r="BA36" s="202">
        <v>3.43</v>
      </c>
      <c r="BB36" s="202">
        <v>1.49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2.46</v>
      </c>
      <c r="N37" s="202">
        <v>2.86</v>
      </c>
      <c r="O37" s="202">
        <v>3.18</v>
      </c>
      <c r="P37" s="202">
        <v>4.5999999999999996</v>
      </c>
      <c r="Q37" s="202">
        <v>0.22</v>
      </c>
      <c r="R37" s="202">
        <v>0.14000000000000001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37.64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4.0999999999999996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1.4</v>
      </c>
      <c r="AZ37" s="202">
        <v>5.18</v>
      </c>
      <c r="BA37" s="202">
        <v>3.43</v>
      </c>
      <c r="BB37" s="202">
        <v>1.49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2.46</v>
      </c>
      <c r="N38" s="202">
        <v>2.86</v>
      </c>
      <c r="O38" s="202">
        <v>3.18</v>
      </c>
      <c r="P38" s="202">
        <v>4.5999999999999996</v>
      </c>
      <c r="Q38" s="202">
        <v>0.22</v>
      </c>
      <c r="R38" s="202">
        <v>0.14000000000000001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37.64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4.0999999999999996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1.4</v>
      </c>
      <c r="AZ38" s="202">
        <v>5.18</v>
      </c>
      <c r="BA38" s="202">
        <v>3.43</v>
      </c>
      <c r="BB38" s="202">
        <v>1.49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2.46</v>
      </c>
      <c r="N39" s="202">
        <v>2.86</v>
      </c>
      <c r="O39" s="202">
        <v>3.18</v>
      </c>
      <c r="P39" s="202">
        <v>4.5999999999999996</v>
      </c>
      <c r="Q39" s="202">
        <v>0.22</v>
      </c>
      <c r="R39" s="202">
        <v>0.14000000000000001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37.64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4.0999999999999996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1.4</v>
      </c>
      <c r="AZ39" s="202">
        <v>5.18</v>
      </c>
      <c r="BA39" s="202">
        <v>3.43</v>
      </c>
      <c r="BB39" s="202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2.46</v>
      </c>
      <c r="N40" s="202">
        <v>2.86</v>
      </c>
      <c r="O40" s="202">
        <v>3.18</v>
      </c>
      <c r="P40" s="202">
        <v>4.5999999999999996</v>
      </c>
      <c r="Q40" s="202">
        <v>0.22</v>
      </c>
      <c r="R40" s="202">
        <v>0.14000000000000001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37.64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4.0999999999999996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1.4</v>
      </c>
      <c r="AZ40" s="202">
        <v>5.18</v>
      </c>
      <c r="BA40" s="202">
        <v>3.43</v>
      </c>
      <c r="BB40" s="202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2.46</v>
      </c>
      <c r="N41" s="202">
        <v>2.86</v>
      </c>
      <c r="O41" s="202">
        <v>3.18</v>
      </c>
      <c r="P41" s="202">
        <v>4.5999999999999996</v>
      </c>
      <c r="Q41" s="202">
        <v>0.22</v>
      </c>
      <c r="R41" s="202">
        <v>0.14000000000000001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37.64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4.0999999999999996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1.4</v>
      </c>
      <c r="AZ41" s="202">
        <v>5.18</v>
      </c>
      <c r="BA41" s="202">
        <v>3.43</v>
      </c>
      <c r="BB41" s="202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2.46</v>
      </c>
      <c r="N42" s="202">
        <v>2.86</v>
      </c>
      <c r="O42" s="202">
        <v>3.18</v>
      </c>
      <c r="P42" s="202">
        <v>4.5999999999999996</v>
      </c>
      <c r="Q42" s="202">
        <v>0.22</v>
      </c>
      <c r="R42" s="202">
        <v>0.14000000000000001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37.64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4.0999999999999996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1.4</v>
      </c>
      <c r="AZ42" s="202">
        <v>5.18</v>
      </c>
      <c r="BA42" s="202">
        <v>3.43</v>
      </c>
      <c r="BB42" s="20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2.46</v>
      </c>
      <c r="N43" s="202">
        <v>2.86</v>
      </c>
      <c r="O43" s="202">
        <v>3.18</v>
      </c>
      <c r="P43" s="202">
        <v>4.5999999999999996</v>
      </c>
      <c r="Q43" s="202">
        <v>0.22</v>
      </c>
      <c r="R43" s="202">
        <v>0.14000000000000001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37.64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4.0999999999999996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1.4</v>
      </c>
      <c r="AZ43" s="202">
        <v>5.18</v>
      </c>
      <c r="BA43" s="202">
        <v>3.43</v>
      </c>
      <c r="BB43" s="202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2.46</v>
      </c>
      <c r="N44" s="202">
        <v>2.86</v>
      </c>
      <c r="O44" s="202">
        <v>3.18</v>
      </c>
      <c r="P44" s="202">
        <v>4.5999999999999996</v>
      </c>
      <c r="Q44" s="202">
        <v>0.22</v>
      </c>
      <c r="R44" s="202">
        <v>0.14000000000000001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37.64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4.0999999999999996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1.4</v>
      </c>
      <c r="AZ44" s="202">
        <v>5.18</v>
      </c>
      <c r="BA44" s="202">
        <v>3.43</v>
      </c>
      <c r="BB44" s="202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2.46</v>
      </c>
      <c r="N45" s="202">
        <v>2.86</v>
      </c>
      <c r="O45" s="202">
        <v>3.18</v>
      </c>
      <c r="P45" s="202">
        <v>4.5999999999999996</v>
      </c>
      <c r="Q45" s="202">
        <v>0.22</v>
      </c>
      <c r="R45" s="202">
        <v>0.14000000000000001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37.64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4.0999999999999996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2.79</v>
      </c>
      <c r="AZ45" s="202">
        <v>5.18</v>
      </c>
      <c r="BA45" s="202">
        <v>3.43</v>
      </c>
      <c r="BB45" s="202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2.46</v>
      </c>
      <c r="N46" s="202">
        <v>2.86</v>
      </c>
      <c r="O46" s="202">
        <v>3.18</v>
      </c>
      <c r="P46" s="202">
        <v>4.5999999999999996</v>
      </c>
      <c r="Q46" s="202">
        <v>0.22</v>
      </c>
      <c r="R46" s="202">
        <v>0.14000000000000001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37.64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4.0999999999999996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2.79</v>
      </c>
      <c r="AZ46" s="202">
        <v>5.18</v>
      </c>
      <c r="BA46" s="202">
        <v>3.43</v>
      </c>
      <c r="BB46" s="202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2.91</v>
      </c>
      <c r="M47" s="202">
        <v>2.46</v>
      </c>
      <c r="N47" s="202">
        <v>2.86</v>
      </c>
      <c r="O47" s="202">
        <v>3.18</v>
      </c>
      <c r="P47" s="202">
        <v>4.5999999999999996</v>
      </c>
      <c r="Q47" s="202">
        <v>0.22</v>
      </c>
      <c r="R47" s="202">
        <v>0.14000000000000001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37.64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3.87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2.79</v>
      </c>
      <c r="AZ47" s="202">
        <v>5.18</v>
      </c>
      <c r="BA47" s="202">
        <v>3.43</v>
      </c>
      <c r="BB47" s="202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2.06</v>
      </c>
      <c r="M48" s="202">
        <v>2.46</v>
      </c>
      <c r="N48" s="202">
        <v>2.86</v>
      </c>
      <c r="O48" s="202">
        <v>3.18</v>
      </c>
      <c r="P48" s="202">
        <v>4.5999999999999996</v>
      </c>
      <c r="Q48" s="202">
        <v>0.22</v>
      </c>
      <c r="R48" s="202">
        <v>0.14000000000000001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37.64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3.87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2.79</v>
      </c>
      <c r="AZ48" s="202">
        <v>5.18</v>
      </c>
      <c r="BA48" s="202">
        <v>3.43</v>
      </c>
      <c r="BB48" s="202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2.06</v>
      </c>
      <c r="M49" s="202">
        <v>2.46</v>
      </c>
      <c r="N49" s="202">
        <v>2.86</v>
      </c>
      <c r="O49" s="202">
        <v>3.18</v>
      </c>
      <c r="P49" s="202">
        <v>4.5999999999999996</v>
      </c>
      <c r="Q49" s="202">
        <v>0.22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37.64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3.87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2.79</v>
      </c>
      <c r="AZ49" s="202">
        <v>5.18</v>
      </c>
      <c r="BA49" s="202">
        <v>3.43</v>
      </c>
      <c r="BB49" s="202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2.06</v>
      </c>
      <c r="M50" s="202">
        <v>2.46</v>
      </c>
      <c r="N50" s="202">
        <v>2.86</v>
      </c>
      <c r="O50" s="202">
        <v>3.18</v>
      </c>
      <c r="P50" s="202">
        <v>4.5999999999999996</v>
      </c>
      <c r="Q50" s="202">
        <v>0.22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37.64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3.87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2.79</v>
      </c>
      <c r="AZ50" s="202">
        <v>5.18</v>
      </c>
      <c r="BA50" s="202">
        <v>3.43</v>
      </c>
      <c r="BB50" s="202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2.0299999999999998</v>
      </c>
      <c r="M51" s="202">
        <v>2.46</v>
      </c>
      <c r="N51" s="202">
        <v>2.86</v>
      </c>
      <c r="O51" s="202">
        <v>3.19</v>
      </c>
      <c r="P51" s="202">
        <v>4.5999999999999996</v>
      </c>
      <c r="Q51" s="202">
        <v>0.22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37.64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3.87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2.79</v>
      </c>
      <c r="AZ51" s="202">
        <v>5.18</v>
      </c>
      <c r="BA51" s="202">
        <v>3.43</v>
      </c>
      <c r="BB51" s="202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2.0299999999999998</v>
      </c>
      <c r="M52" s="202">
        <v>2.46</v>
      </c>
      <c r="N52" s="202">
        <v>2.86</v>
      </c>
      <c r="O52" s="202">
        <v>3.19</v>
      </c>
      <c r="P52" s="202">
        <v>4.5999999999999996</v>
      </c>
      <c r="Q52" s="202">
        <v>0.22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43.66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3.87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2.79</v>
      </c>
      <c r="AZ52" s="202">
        <v>5.18</v>
      </c>
      <c r="BA52" s="202">
        <v>3.43</v>
      </c>
      <c r="BB52" s="20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2.0299999999999998</v>
      </c>
      <c r="M53" s="202">
        <v>2.46</v>
      </c>
      <c r="N53" s="202">
        <v>2.86</v>
      </c>
      <c r="O53" s="202">
        <v>3.19</v>
      </c>
      <c r="P53" s="202">
        <v>4.5999999999999996</v>
      </c>
      <c r="Q53" s="202">
        <v>0.22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45.17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3.87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2.79</v>
      </c>
      <c r="AZ53" s="202">
        <v>5.18</v>
      </c>
      <c r="BA53" s="202">
        <v>3.43</v>
      </c>
      <c r="BB53" s="202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2.0299999999999998</v>
      </c>
      <c r="M54" s="202">
        <v>2.46</v>
      </c>
      <c r="N54" s="202">
        <v>2.86</v>
      </c>
      <c r="O54" s="202">
        <v>3.19</v>
      </c>
      <c r="P54" s="202">
        <v>4.5999999999999996</v>
      </c>
      <c r="Q54" s="202">
        <v>0.22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46.67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3.87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2.79</v>
      </c>
      <c r="AZ54" s="202">
        <v>4.76</v>
      </c>
      <c r="BA54" s="202">
        <v>3.43</v>
      </c>
      <c r="BB54" s="202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2.0299999999999998</v>
      </c>
      <c r="M55" s="202">
        <v>2.46</v>
      </c>
      <c r="N55" s="202">
        <v>2.86</v>
      </c>
      <c r="O55" s="202">
        <v>3.19</v>
      </c>
      <c r="P55" s="202">
        <v>4.5999999999999996</v>
      </c>
      <c r="Q55" s="202">
        <v>0.22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46.67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3.87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2.79</v>
      </c>
      <c r="AZ55" s="202">
        <v>3.8</v>
      </c>
      <c r="BA55" s="202">
        <v>3.43</v>
      </c>
      <c r="BB55" s="202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2.0299999999999998</v>
      </c>
      <c r="M56" s="202">
        <v>2.46</v>
      </c>
      <c r="N56" s="202">
        <v>2.86</v>
      </c>
      <c r="O56" s="202">
        <v>3.19</v>
      </c>
      <c r="P56" s="202">
        <v>4.5999999999999996</v>
      </c>
      <c r="Q56" s="202">
        <v>0.22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45.77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3.87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2.79</v>
      </c>
      <c r="AZ56" s="202">
        <v>4.76</v>
      </c>
      <c r="BA56" s="202">
        <v>3.43</v>
      </c>
      <c r="BB56" s="202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2.0299999999999998</v>
      </c>
      <c r="M57" s="202">
        <v>2.46</v>
      </c>
      <c r="N57" s="202">
        <v>2.86</v>
      </c>
      <c r="O57" s="202">
        <v>3.18</v>
      </c>
      <c r="P57" s="202">
        <v>4.5999999999999996</v>
      </c>
      <c r="Q57" s="202">
        <v>0.22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45.77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3.87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2.79</v>
      </c>
      <c r="AZ57" s="202">
        <v>5.18</v>
      </c>
      <c r="BA57" s="202">
        <v>3.43</v>
      </c>
      <c r="BB57" s="202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2.0299999999999998</v>
      </c>
      <c r="M58" s="202">
        <v>2.46</v>
      </c>
      <c r="N58" s="202">
        <v>2.86</v>
      </c>
      <c r="O58" s="202">
        <v>3.18</v>
      </c>
      <c r="P58" s="202">
        <v>4.5999999999999996</v>
      </c>
      <c r="Q58" s="202">
        <v>0.22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45.77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3.87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2.79</v>
      </c>
      <c r="AZ58" s="202">
        <v>5.18</v>
      </c>
      <c r="BA58" s="202">
        <v>3.43</v>
      </c>
      <c r="BB58" s="202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2.0299999999999998</v>
      </c>
      <c r="M59" s="202">
        <v>2.46</v>
      </c>
      <c r="N59" s="202">
        <v>2.86</v>
      </c>
      <c r="O59" s="202">
        <v>3.22</v>
      </c>
      <c r="P59" s="202">
        <v>4.5999999999999996</v>
      </c>
      <c r="Q59" s="202">
        <v>0.22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45.77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3.87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2.79</v>
      </c>
      <c r="AZ59" s="202">
        <v>5.18</v>
      </c>
      <c r="BA59" s="202">
        <v>3.43</v>
      </c>
      <c r="BB59" s="202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2.0299999999999998</v>
      </c>
      <c r="M60" s="202">
        <v>2.46</v>
      </c>
      <c r="N60" s="202">
        <v>2.86</v>
      </c>
      <c r="O60" s="202">
        <v>3.22</v>
      </c>
      <c r="P60" s="202">
        <v>4.5999999999999996</v>
      </c>
      <c r="Q60" s="202">
        <v>0.22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45.77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3.87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2.79</v>
      </c>
      <c r="AZ60" s="202">
        <v>5.18</v>
      </c>
      <c r="BA60" s="202">
        <v>3.43</v>
      </c>
      <c r="BB60" s="202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2.0299999999999998</v>
      </c>
      <c r="M61" s="202">
        <v>2.46</v>
      </c>
      <c r="N61" s="202">
        <v>2.86</v>
      </c>
      <c r="O61" s="202">
        <v>3.22</v>
      </c>
      <c r="P61" s="202">
        <v>4.5999999999999996</v>
      </c>
      <c r="Q61" s="202">
        <v>0.22</v>
      </c>
      <c r="R61" s="202">
        <v>0.14000000000000001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45.77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3.87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2.79</v>
      </c>
      <c r="AZ61" s="202">
        <v>5.18</v>
      </c>
      <c r="BA61" s="202">
        <v>3.43</v>
      </c>
      <c r="BB61" s="202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2.0299999999999998</v>
      </c>
      <c r="M62" s="202">
        <v>2.46</v>
      </c>
      <c r="N62" s="202">
        <v>2.86</v>
      </c>
      <c r="O62" s="202">
        <v>3.18</v>
      </c>
      <c r="P62" s="202">
        <v>4.5999999999999996</v>
      </c>
      <c r="Q62" s="202">
        <v>0.22</v>
      </c>
      <c r="R62" s="202">
        <v>0.14000000000000001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45.77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3.87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2.79</v>
      </c>
      <c r="AZ62" s="202">
        <v>5.18</v>
      </c>
      <c r="BA62" s="202">
        <v>3.43</v>
      </c>
      <c r="BB62" s="20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2.0299999999999998</v>
      </c>
      <c r="M63" s="202">
        <v>2.21</v>
      </c>
      <c r="N63" s="202">
        <v>2.86</v>
      </c>
      <c r="O63" s="202">
        <v>3.18</v>
      </c>
      <c r="P63" s="202">
        <v>4.3099999999999996</v>
      </c>
      <c r="Q63" s="202">
        <v>0.22</v>
      </c>
      <c r="R63" s="202">
        <v>0.13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45.77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3.87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2.79</v>
      </c>
      <c r="AZ63" s="202">
        <v>5.18</v>
      </c>
      <c r="BA63" s="202">
        <v>3.43</v>
      </c>
      <c r="BB63" s="202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2.0299999999999998</v>
      </c>
      <c r="M64" s="202">
        <v>2.46</v>
      </c>
      <c r="N64" s="202">
        <v>2.86</v>
      </c>
      <c r="O64" s="202">
        <v>3.18</v>
      </c>
      <c r="P64" s="202">
        <v>4.5999999999999996</v>
      </c>
      <c r="Q64" s="202">
        <v>0.22</v>
      </c>
      <c r="R64" s="202">
        <v>0.13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45.77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3.87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2.79</v>
      </c>
      <c r="AZ64" s="202">
        <v>5.18</v>
      </c>
      <c r="BA64" s="202">
        <v>3.43</v>
      </c>
      <c r="BB64" s="202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2.0299999999999998</v>
      </c>
      <c r="M65" s="202">
        <v>2.46</v>
      </c>
      <c r="N65" s="202">
        <v>2.86</v>
      </c>
      <c r="O65" s="202">
        <v>3.18</v>
      </c>
      <c r="P65" s="202">
        <v>4.5999999999999996</v>
      </c>
      <c r="Q65" s="202">
        <v>0.22</v>
      </c>
      <c r="R65" s="202">
        <v>0.13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45.77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3.87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2.79</v>
      </c>
      <c r="AZ65" s="202">
        <v>5.18</v>
      </c>
      <c r="BA65" s="202">
        <v>3.43</v>
      </c>
      <c r="BB65" s="202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2.0299999999999998</v>
      </c>
      <c r="M66" s="202">
        <v>2.46</v>
      </c>
      <c r="N66" s="202">
        <v>2.86</v>
      </c>
      <c r="O66" s="202">
        <v>3.18</v>
      </c>
      <c r="P66" s="202">
        <v>4.5999999999999996</v>
      </c>
      <c r="Q66" s="202">
        <v>0.22</v>
      </c>
      <c r="R66" s="202">
        <v>0.13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45.77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3.87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2.79</v>
      </c>
      <c r="AZ66" s="202">
        <v>5.18</v>
      </c>
      <c r="BA66" s="202">
        <v>3.43</v>
      </c>
      <c r="BB66" s="202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2.0299999999999998</v>
      </c>
      <c r="M67" s="202">
        <v>2.46</v>
      </c>
      <c r="N67" s="202">
        <v>2.86</v>
      </c>
      <c r="O67" s="202">
        <v>3.18</v>
      </c>
      <c r="P67" s="202">
        <v>4.5999999999999996</v>
      </c>
      <c r="Q67" s="202">
        <v>0.22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45.77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3.87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2.79</v>
      </c>
      <c r="AZ67" s="202">
        <v>5.18</v>
      </c>
      <c r="BA67" s="202">
        <v>3.43</v>
      </c>
      <c r="BB67" s="202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2.0299999999999998</v>
      </c>
      <c r="M68" s="202">
        <v>2.46</v>
      </c>
      <c r="N68" s="202">
        <v>2.86</v>
      </c>
      <c r="O68" s="202">
        <v>3.18</v>
      </c>
      <c r="P68" s="202">
        <v>4.5999999999999996</v>
      </c>
      <c r="Q68" s="202">
        <v>0.22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45.77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3.87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2.79</v>
      </c>
      <c r="AZ68" s="202">
        <v>5.18</v>
      </c>
      <c r="BA68" s="202">
        <v>3.43</v>
      </c>
      <c r="BB68" s="202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2.0299999999999998</v>
      </c>
      <c r="M69" s="202">
        <v>2.46</v>
      </c>
      <c r="N69" s="202">
        <v>2.86</v>
      </c>
      <c r="O69" s="202">
        <v>3.18</v>
      </c>
      <c r="P69" s="202">
        <v>4.5999999999999996</v>
      </c>
      <c r="Q69" s="202">
        <v>0.22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46.37</v>
      </c>
      <c r="AH69" s="202">
        <v>0</v>
      </c>
      <c r="AI69" s="202">
        <v>19.63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3.87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2.79</v>
      </c>
      <c r="AZ69" s="202">
        <v>5.18</v>
      </c>
      <c r="BA69" s="202">
        <v>3.43</v>
      </c>
      <c r="BB69" s="202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2.0299999999999998</v>
      </c>
      <c r="M70" s="202">
        <v>2.46</v>
      </c>
      <c r="N70" s="202">
        <v>2.86</v>
      </c>
      <c r="O70" s="202">
        <v>3.18</v>
      </c>
      <c r="P70" s="202">
        <v>4.5999999999999996</v>
      </c>
      <c r="Q70" s="202">
        <v>0.22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46.37</v>
      </c>
      <c r="AH70" s="202">
        <v>0</v>
      </c>
      <c r="AI70" s="202">
        <v>19.63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3.87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2.79</v>
      </c>
      <c r="AZ70" s="202">
        <v>5.18</v>
      </c>
      <c r="BA70" s="202">
        <v>3.43</v>
      </c>
      <c r="BB70" s="202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2.0299999999999998</v>
      </c>
      <c r="M71" s="202">
        <v>2.46</v>
      </c>
      <c r="N71" s="202">
        <v>2.86</v>
      </c>
      <c r="O71" s="202">
        <v>3.18</v>
      </c>
      <c r="P71" s="202">
        <v>4.5999999999999996</v>
      </c>
      <c r="Q71" s="202">
        <v>0.22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46.37</v>
      </c>
      <c r="AH71" s="202">
        <v>0</v>
      </c>
      <c r="AI71" s="202">
        <v>19.63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3.87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2.79</v>
      </c>
      <c r="AZ71" s="202">
        <v>5.18</v>
      </c>
      <c r="BA71" s="202">
        <v>3.43</v>
      </c>
      <c r="BB71" s="202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2.0299999999999998</v>
      </c>
      <c r="M72" s="202">
        <v>2.46</v>
      </c>
      <c r="N72" s="202">
        <v>2.86</v>
      </c>
      <c r="O72" s="202">
        <v>3.18</v>
      </c>
      <c r="P72" s="202">
        <v>4.5999999999999996</v>
      </c>
      <c r="Q72" s="202">
        <v>0.22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46.37</v>
      </c>
      <c r="AH72" s="202">
        <v>0</v>
      </c>
      <c r="AI72" s="202">
        <v>19.63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3.87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2.79</v>
      </c>
      <c r="AZ72" s="202">
        <v>5.18</v>
      </c>
      <c r="BA72" s="202">
        <v>3.43</v>
      </c>
      <c r="BB72" s="20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2.0299999999999998</v>
      </c>
      <c r="M73" s="202">
        <v>2.46</v>
      </c>
      <c r="N73" s="202">
        <v>2.86</v>
      </c>
      <c r="O73" s="202">
        <v>3.18</v>
      </c>
      <c r="P73" s="202">
        <v>4.5999999999999996</v>
      </c>
      <c r="Q73" s="202">
        <v>0.22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46.37</v>
      </c>
      <c r="AH73" s="202">
        <v>0</v>
      </c>
      <c r="AI73" s="202">
        <v>19.63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3.87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2.79</v>
      </c>
      <c r="AZ73" s="202">
        <v>5.18</v>
      </c>
      <c r="BA73" s="202">
        <v>3.43</v>
      </c>
      <c r="BB73" s="202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2.0299999999999998</v>
      </c>
      <c r="M74" s="202">
        <v>2.46</v>
      </c>
      <c r="N74" s="202">
        <v>2.86</v>
      </c>
      <c r="O74" s="202">
        <v>3.18</v>
      </c>
      <c r="P74" s="202">
        <v>4.5999999999999996</v>
      </c>
      <c r="Q74" s="202">
        <v>0.22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46.37</v>
      </c>
      <c r="AH74" s="202">
        <v>0</v>
      </c>
      <c r="AI74" s="202">
        <v>19.63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3.87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2.79</v>
      </c>
      <c r="AZ74" s="202">
        <v>5.18</v>
      </c>
      <c r="BA74" s="202">
        <v>3.43</v>
      </c>
      <c r="BB74" s="202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2.0299999999999998</v>
      </c>
      <c r="M75" s="202">
        <v>2.46</v>
      </c>
      <c r="N75" s="202">
        <v>2.86</v>
      </c>
      <c r="O75" s="202">
        <v>3.18</v>
      </c>
      <c r="P75" s="202">
        <v>4.5999999999999996</v>
      </c>
      <c r="Q75" s="202">
        <v>0.22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46.37</v>
      </c>
      <c r="AH75" s="202">
        <v>0</v>
      </c>
      <c r="AI75" s="202">
        <v>19.63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3.87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2.79</v>
      </c>
      <c r="AZ75" s="202">
        <v>5.18</v>
      </c>
      <c r="BA75" s="202">
        <v>3.43</v>
      </c>
      <c r="BB75" s="202">
        <v>1.49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2.0299999999999998</v>
      </c>
      <c r="M76" s="202">
        <v>2.46</v>
      </c>
      <c r="N76" s="202">
        <v>2.86</v>
      </c>
      <c r="O76" s="202">
        <v>3.18</v>
      </c>
      <c r="P76" s="202">
        <v>4.5999999999999996</v>
      </c>
      <c r="Q76" s="202">
        <v>0.22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46.37</v>
      </c>
      <c r="AH76" s="202">
        <v>0</v>
      </c>
      <c r="AI76" s="202">
        <v>19.63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3.87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5.18</v>
      </c>
      <c r="BA76" s="202">
        <v>3.43</v>
      </c>
      <c r="BB76" s="202">
        <v>1.49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2.0299999999999998</v>
      </c>
      <c r="M77" s="202">
        <v>2.46</v>
      </c>
      <c r="N77" s="202">
        <v>2.86</v>
      </c>
      <c r="O77" s="202">
        <v>3.18</v>
      </c>
      <c r="P77" s="202">
        <v>4.5999999999999996</v>
      </c>
      <c r="Q77" s="202">
        <v>0.22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46.37</v>
      </c>
      <c r="AH77" s="202">
        <v>0</v>
      </c>
      <c r="AI77" s="202">
        <v>19.63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3.87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2.79</v>
      </c>
      <c r="AZ77" s="202">
        <v>5.18</v>
      </c>
      <c r="BA77" s="202">
        <v>3.43</v>
      </c>
      <c r="BB77" s="202">
        <v>1.49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2.46</v>
      </c>
      <c r="N78" s="202">
        <v>2.86</v>
      </c>
      <c r="O78" s="202">
        <v>3.18</v>
      </c>
      <c r="P78" s="202">
        <v>4.5999999999999996</v>
      </c>
      <c r="Q78" s="202">
        <v>0.22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46.37</v>
      </c>
      <c r="AH78" s="202">
        <v>0</v>
      </c>
      <c r="AI78" s="202">
        <v>19.63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3.87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4.1900000000000004</v>
      </c>
      <c r="AZ78" s="202">
        <v>5.18</v>
      </c>
      <c r="BA78" s="202">
        <v>3.51</v>
      </c>
      <c r="BB78" s="202">
        <v>1.49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2.46</v>
      </c>
      <c r="N79" s="202">
        <v>2.86</v>
      </c>
      <c r="O79" s="202">
        <v>3.18</v>
      </c>
      <c r="P79" s="202">
        <v>4.5999999999999996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46.37</v>
      </c>
      <c r="AH79" s="202">
        <v>0</v>
      </c>
      <c r="AI79" s="202">
        <v>19.63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3.87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4.1900000000000004</v>
      </c>
      <c r="AZ79" s="202">
        <v>5.18</v>
      </c>
      <c r="BA79" s="202">
        <v>3.51</v>
      </c>
      <c r="BB79" s="202">
        <v>1.49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2.46</v>
      </c>
      <c r="N80" s="202">
        <v>2.86</v>
      </c>
      <c r="O80" s="202">
        <v>3.18</v>
      </c>
      <c r="P80" s="202">
        <v>4.5999999999999996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46.37</v>
      </c>
      <c r="AH80" s="202">
        <v>0</v>
      </c>
      <c r="AI80" s="202">
        <v>19.63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3.87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4.1900000000000004</v>
      </c>
      <c r="AZ80" s="202">
        <v>5.18</v>
      </c>
      <c r="BA80" s="202">
        <v>3.51</v>
      </c>
      <c r="BB80" s="202">
        <v>1.49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2.46</v>
      </c>
      <c r="N81" s="202">
        <v>2.86</v>
      </c>
      <c r="O81" s="202">
        <v>3.18</v>
      </c>
      <c r="P81" s="202">
        <v>4.5999999999999996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46.37</v>
      </c>
      <c r="AH81" s="202">
        <v>0</v>
      </c>
      <c r="AI81" s="202">
        <v>19.63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3.87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4.1900000000000004</v>
      </c>
      <c r="AZ81" s="202">
        <v>5.18</v>
      </c>
      <c r="BA81" s="202">
        <v>3.51</v>
      </c>
      <c r="BB81" s="202">
        <v>1.49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2.46</v>
      </c>
      <c r="N82" s="202">
        <v>2.86</v>
      </c>
      <c r="O82" s="202">
        <v>3.18</v>
      </c>
      <c r="P82" s="202">
        <v>4.5999999999999996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46.37</v>
      </c>
      <c r="AH82" s="202">
        <v>0</v>
      </c>
      <c r="AI82" s="202">
        <v>19.63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3.87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4.1900000000000004</v>
      </c>
      <c r="AZ82" s="202">
        <v>5.18</v>
      </c>
      <c r="BA82" s="202">
        <v>3.51</v>
      </c>
      <c r="BB82" s="202">
        <v>1.49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2.46</v>
      </c>
      <c r="N83" s="202">
        <v>2.86</v>
      </c>
      <c r="O83" s="202">
        <v>3.18</v>
      </c>
      <c r="P83" s="202">
        <v>4.5999999999999996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46.37</v>
      </c>
      <c r="AH83" s="202">
        <v>0</v>
      </c>
      <c r="AI83" s="202">
        <v>19.63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3.87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4.1900000000000004</v>
      </c>
      <c r="AZ83" s="202">
        <v>5.18</v>
      </c>
      <c r="BA83" s="202">
        <v>3.51</v>
      </c>
      <c r="BB83" s="202">
        <v>1.49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2.46</v>
      </c>
      <c r="N84" s="202">
        <v>2.86</v>
      </c>
      <c r="O84" s="202">
        <v>3.18</v>
      </c>
      <c r="P84" s="202">
        <v>4.5999999999999996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46.37</v>
      </c>
      <c r="AH84" s="202">
        <v>0</v>
      </c>
      <c r="AI84" s="202">
        <v>19.63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3.87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4.1900000000000004</v>
      </c>
      <c r="AZ84" s="202">
        <v>5.18</v>
      </c>
      <c r="BA84" s="202">
        <v>3.51</v>
      </c>
      <c r="BB84" s="202">
        <v>1.49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2.46</v>
      </c>
      <c r="N85" s="202">
        <v>2.86</v>
      </c>
      <c r="O85" s="202">
        <v>3.18</v>
      </c>
      <c r="P85" s="202">
        <v>4.5999999999999996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46.37</v>
      </c>
      <c r="AH85" s="202">
        <v>0</v>
      </c>
      <c r="AI85" s="202">
        <v>19.63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3.87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4.1900000000000004</v>
      </c>
      <c r="AZ85" s="202">
        <v>5.18</v>
      </c>
      <c r="BA85" s="202">
        <v>3.51</v>
      </c>
      <c r="BB85" s="202">
        <v>1.49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2.46</v>
      </c>
      <c r="N86" s="202">
        <v>2.86</v>
      </c>
      <c r="O86" s="202">
        <v>3.18</v>
      </c>
      <c r="P86" s="202">
        <v>4.5999999999999996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46.37</v>
      </c>
      <c r="AH86" s="202">
        <v>0</v>
      </c>
      <c r="AI86" s="202">
        <v>19.63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3.87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4.1900000000000004</v>
      </c>
      <c r="AZ86" s="202">
        <v>5.18</v>
      </c>
      <c r="BA86" s="202">
        <v>3.43</v>
      </c>
      <c r="BB86" s="202">
        <v>1.49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2.46</v>
      </c>
      <c r="N87" s="202">
        <v>2.86</v>
      </c>
      <c r="O87" s="202">
        <v>3.18</v>
      </c>
      <c r="P87" s="202">
        <v>4.5999999999999996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46.37</v>
      </c>
      <c r="AH87" s="202">
        <v>0</v>
      </c>
      <c r="AI87" s="202">
        <v>19.63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3.87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4.1900000000000004</v>
      </c>
      <c r="AZ87" s="202">
        <v>5.18</v>
      </c>
      <c r="BA87" s="202">
        <v>3.43</v>
      </c>
      <c r="BB87" s="202">
        <v>1.49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2.46</v>
      </c>
      <c r="N88" s="202">
        <v>2.86</v>
      </c>
      <c r="O88" s="202">
        <v>3.18</v>
      </c>
      <c r="P88" s="202">
        <v>4.5999999999999996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46.37</v>
      </c>
      <c r="AH88" s="202">
        <v>0</v>
      </c>
      <c r="AI88" s="202">
        <v>19.63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3.87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4.1900000000000004</v>
      </c>
      <c r="AZ88" s="202">
        <v>5.18</v>
      </c>
      <c r="BA88" s="202">
        <v>3.43</v>
      </c>
      <c r="BB88" s="202">
        <v>1.49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2.46</v>
      </c>
      <c r="N89" s="202">
        <v>2.86</v>
      </c>
      <c r="O89" s="202">
        <v>3.18</v>
      </c>
      <c r="P89" s="202">
        <v>4.5999999999999996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46.37</v>
      </c>
      <c r="AH89" s="202">
        <v>0</v>
      </c>
      <c r="AI89" s="202">
        <v>19.63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3.87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4.1900000000000004</v>
      </c>
      <c r="AZ89" s="202">
        <v>5.18</v>
      </c>
      <c r="BA89" s="202">
        <v>3.43</v>
      </c>
      <c r="BB89" s="202">
        <v>1.49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2.46</v>
      </c>
      <c r="N90" s="202">
        <v>2.86</v>
      </c>
      <c r="O90" s="202">
        <v>3.18</v>
      </c>
      <c r="P90" s="202">
        <v>4.5999999999999996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46.37</v>
      </c>
      <c r="AH90" s="202">
        <v>0</v>
      </c>
      <c r="AI90" s="202">
        <v>19.63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3.87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4.1900000000000004</v>
      </c>
      <c r="AZ90" s="202">
        <v>5.18</v>
      </c>
      <c r="BA90" s="202">
        <v>3.51</v>
      </c>
      <c r="BB90" s="202">
        <v>1.49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1.63</v>
      </c>
      <c r="L91" s="202">
        <v>0</v>
      </c>
      <c r="M91" s="202">
        <v>2.46</v>
      </c>
      <c r="N91" s="202">
        <v>2.86</v>
      </c>
      <c r="O91" s="202">
        <v>3.18</v>
      </c>
      <c r="P91" s="202">
        <v>4.5999999999999996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46.07</v>
      </c>
      <c r="AH91" s="202">
        <v>0</v>
      </c>
      <c r="AI91" s="202">
        <v>19.63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3.87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4.1900000000000004</v>
      </c>
      <c r="AZ91" s="202">
        <v>5.18</v>
      </c>
      <c r="BA91" s="202">
        <v>3.51</v>
      </c>
      <c r="BB91" s="202">
        <v>1.49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2.46</v>
      </c>
      <c r="N92" s="202">
        <v>2.86</v>
      </c>
      <c r="O92" s="202">
        <v>3.18</v>
      </c>
      <c r="P92" s="202">
        <v>4.5999999999999996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46.07</v>
      </c>
      <c r="AH92" s="202">
        <v>0</v>
      </c>
      <c r="AI92" s="202">
        <v>19.63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3.87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4.1900000000000004</v>
      </c>
      <c r="AZ92" s="202">
        <v>5.18</v>
      </c>
      <c r="BA92" s="202">
        <v>3.51</v>
      </c>
      <c r="BB92" s="202">
        <v>1.49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2.46</v>
      </c>
      <c r="N93" s="202">
        <v>2.86</v>
      </c>
      <c r="O93" s="202">
        <v>3.18</v>
      </c>
      <c r="P93" s="202">
        <v>4.5999999999999996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46.07</v>
      </c>
      <c r="AH93" s="202">
        <v>0</v>
      </c>
      <c r="AI93" s="202">
        <v>19.63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3.87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4.1900000000000004</v>
      </c>
      <c r="AZ93" s="202">
        <v>5.18</v>
      </c>
      <c r="BA93" s="202">
        <v>3.51</v>
      </c>
      <c r="BB93" s="202">
        <v>1.49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2.46</v>
      </c>
      <c r="N94" s="202">
        <v>2.86</v>
      </c>
      <c r="O94" s="202">
        <v>3.18</v>
      </c>
      <c r="P94" s="202">
        <v>4.5999999999999996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46.07</v>
      </c>
      <c r="AH94" s="202">
        <v>0</v>
      </c>
      <c r="AI94" s="202">
        <v>19.63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3.87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4.1900000000000004</v>
      </c>
      <c r="AZ94" s="202">
        <v>5.18</v>
      </c>
      <c r="BA94" s="202">
        <v>3.43</v>
      </c>
      <c r="BB94" s="202">
        <v>1.49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2.46</v>
      </c>
      <c r="N95" s="202">
        <v>2.86</v>
      </c>
      <c r="O95" s="202">
        <v>3.18</v>
      </c>
      <c r="P95" s="202">
        <v>4.5999999999999996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46.07</v>
      </c>
      <c r="AH95" s="202">
        <v>0</v>
      </c>
      <c r="AI95" s="202">
        <v>19.63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3.87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4.1900000000000004</v>
      </c>
      <c r="AZ95" s="202">
        <v>5.18</v>
      </c>
      <c r="BA95" s="202">
        <v>3.43</v>
      </c>
      <c r="BB95" s="202">
        <v>1.49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2.46</v>
      </c>
      <c r="N96" s="202">
        <v>2.86</v>
      </c>
      <c r="O96" s="202">
        <v>3.18</v>
      </c>
      <c r="P96" s="202">
        <v>4.5999999999999996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46.07</v>
      </c>
      <c r="AH96" s="202">
        <v>0</v>
      </c>
      <c r="AI96" s="202">
        <v>19.63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3.87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4.1900000000000004</v>
      </c>
      <c r="AZ96" s="202">
        <v>5.18</v>
      </c>
      <c r="BA96" s="202">
        <v>3.43</v>
      </c>
      <c r="BB96" s="202">
        <v>1.49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2.46</v>
      </c>
      <c r="N97" s="202">
        <v>2.86</v>
      </c>
      <c r="O97" s="202">
        <v>3.18</v>
      </c>
      <c r="P97" s="202">
        <v>4.5999999999999996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46.07</v>
      </c>
      <c r="AH97" s="202">
        <v>0</v>
      </c>
      <c r="AI97" s="202">
        <v>19.63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3.87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4.1900000000000004</v>
      </c>
      <c r="AZ97" s="202">
        <v>5.18</v>
      </c>
      <c r="BA97" s="202">
        <v>3.43</v>
      </c>
      <c r="BB97" s="202">
        <v>1.49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2.46</v>
      </c>
      <c r="N98" s="202">
        <v>2.86</v>
      </c>
      <c r="O98" s="202">
        <v>3.18</v>
      </c>
      <c r="P98" s="202">
        <v>4.5999999999999996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46.07</v>
      </c>
      <c r="AH98" s="202">
        <v>0</v>
      </c>
      <c r="AI98" s="202">
        <v>19.63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3.87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4.1900000000000004</v>
      </c>
      <c r="AZ98" s="202">
        <v>5.18</v>
      </c>
      <c r="BA98" s="202">
        <v>3.43</v>
      </c>
      <c r="BB98" s="202">
        <v>1.49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8.5499999999999997E-4</v>
      </c>
      <c r="L99">
        <f t="shared" si="0"/>
        <v>1.5975000000000007E-2</v>
      </c>
      <c r="M99">
        <f t="shared" si="0"/>
        <v>5.899750000000005E-2</v>
      </c>
      <c r="N99">
        <f t="shared" si="0"/>
        <v>6.8650000000000155E-2</v>
      </c>
      <c r="O99">
        <f t="shared" si="0"/>
        <v>7.6350000000000112E-2</v>
      </c>
      <c r="P99">
        <f t="shared" si="0"/>
        <v>0.11036500000000017</v>
      </c>
      <c r="Q99">
        <f t="shared" si="0"/>
        <v>3.5800000000000038E-3</v>
      </c>
      <c r="R99">
        <f t="shared" si="0"/>
        <v>1.39E-3</v>
      </c>
      <c r="S99">
        <f t="shared" si="0"/>
        <v>0</v>
      </c>
      <c r="T99">
        <f t="shared" si="0"/>
        <v>2.0000000000000001E-4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1.0337850000000004</v>
      </c>
      <c r="AH99">
        <f t="shared" si="0"/>
        <v>0</v>
      </c>
      <c r="AI99">
        <f t="shared" si="0"/>
        <v>0.47112000000000115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9.3245000000000022E-2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5.9714999999999997E-2</v>
      </c>
      <c r="AZ99">
        <f t="shared" si="0"/>
        <v>0.12376500000000012</v>
      </c>
      <c r="BA99">
        <f t="shared" si="0"/>
        <v>8.2560000000000078E-2</v>
      </c>
      <c r="BB99">
        <f t="shared" si="0"/>
        <v>3.5759999999999979E-2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9.24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9.24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9.24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9.24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9.24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9.24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9.24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9.24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9.24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9.24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9.24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9.24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9.24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9.24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9.24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8.1999999999999993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8.1999999999999993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8.1999999999999993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8.1999999999999993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8.1999999999999993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8.1999999999999993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8.1999999999999993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7.29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7.29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7.29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7.29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7.29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7.29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7.29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7.29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7.29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7.29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7.29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7.29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7.6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7.6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7.6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7.6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7.6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7.6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7.6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7.6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7.6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7.6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7.6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7.6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7.6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7.6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7.6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8.81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9.11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9.42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9.42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9.24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9.24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9.24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9.24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9.24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9.24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9.24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9.24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9.24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9.24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9.24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9.24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9.24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9.36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9.36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9.36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9.36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9.36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9.36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9.36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9.36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9.36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9.36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9.36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9.36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9.36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9.36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9.36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9.36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9.36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9.36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9.36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9.36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9.36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9.36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9.3000000000000007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9.3000000000000007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9.3000000000000007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9.3000000000000007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9.3000000000000007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9.3000000000000007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9.3000000000000007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9.3000000000000007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0.20867000000000008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152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152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152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152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152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152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152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152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152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152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152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152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152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152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152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135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35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135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35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135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35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135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35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135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35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135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35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135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35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120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35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120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35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120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35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120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35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120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35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120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35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120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35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120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35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120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35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120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35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120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35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120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35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125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35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125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35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125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35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125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35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125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35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125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125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35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125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35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125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35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125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35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125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125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125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125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125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145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150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155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155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152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152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152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152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152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152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152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152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152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34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152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34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152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34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152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34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152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34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154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154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154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154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154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154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154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154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154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154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154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154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154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154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154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154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154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154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34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154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34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154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154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154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153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153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153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153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153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153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153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153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0.81950000000000001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3.4332500000000001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30.43</v>
      </c>
      <c r="H3" s="202">
        <v>0</v>
      </c>
      <c r="I3" s="202">
        <v>0</v>
      </c>
      <c r="J3" s="202">
        <v>37.32</v>
      </c>
      <c r="K3" s="202">
        <v>15.85</v>
      </c>
      <c r="L3" s="202">
        <v>0.28999999999999998</v>
      </c>
      <c r="M3" s="202">
        <v>3.28</v>
      </c>
      <c r="N3" s="202">
        <v>1.62</v>
      </c>
      <c r="O3" s="202">
        <v>2.29</v>
      </c>
      <c r="P3" s="202">
        <v>0.76</v>
      </c>
      <c r="Q3" s="202">
        <v>0</v>
      </c>
      <c r="R3" s="202">
        <v>0.57999999999999996</v>
      </c>
      <c r="S3" s="202">
        <v>0.93</v>
      </c>
      <c r="T3" s="202">
        <v>0</v>
      </c>
      <c r="U3" s="202">
        <v>1.76</v>
      </c>
      <c r="V3" s="202">
        <v>0.03</v>
      </c>
      <c r="W3" s="202">
        <v>0.97</v>
      </c>
      <c r="X3" s="202">
        <v>1.35</v>
      </c>
      <c r="Y3" s="202">
        <v>0</v>
      </c>
      <c r="Z3" s="202">
        <v>3.81</v>
      </c>
      <c r="AA3" s="202">
        <v>1.18</v>
      </c>
      <c r="AB3" s="202">
        <v>0</v>
      </c>
      <c r="AC3" s="202">
        <v>19.670000000000002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47.41</v>
      </c>
      <c r="AJ3" s="202">
        <v>0</v>
      </c>
      <c r="AK3" s="202">
        <v>15.85</v>
      </c>
      <c r="AL3" s="202">
        <v>0</v>
      </c>
      <c r="AM3" s="202">
        <v>192.99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30.43</v>
      </c>
      <c r="H4" s="202">
        <v>0</v>
      </c>
      <c r="I4" s="202">
        <v>0</v>
      </c>
      <c r="J4" s="202">
        <v>37.32</v>
      </c>
      <c r="K4" s="202">
        <v>15.85</v>
      </c>
      <c r="L4" s="202">
        <v>0.28999999999999998</v>
      </c>
      <c r="M4" s="202">
        <v>3.28</v>
      </c>
      <c r="N4" s="202">
        <v>1.62</v>
      </c>
      <c r="O4" s="202">
        <v>2.29</v>
      </c>
      <c r="P4" s="202">
        <v>0.76</v>
      </c>
      <c r="Q4" s="202">
        <v>0.28000000000000003</v>
      </c>
      <c r="R4" s="202">
        <v>0.57999999999999996</v>
      </c>
      <c r="S4" s="202">
        <v>0.93</v>
      </c>
      <c r="T4" s="202">
        <v>0</v>
      </c>
      <c r="U4" s="202">
        <v>1.76</v>
      </c>
      <c r="V4" s="202">
        <v>0.28999999999999998</v>
      </c>
      <c r="W4" s="202">
        <v>0.97</v>
      </c>
      <c r="X4" s="202">
        <v>1.35</v>
      </c>
      <c r="Y4" s="202">
        <v>0</v>
      </c>
      <c r="Z4" s="202">
        <v>3.81</v>
      </c>
      <c r="AA4" s="202">
        <v>1.18</v>
      </c>
      <c r="AB4" s="202">
        <v>0</v>
      </c>
      <c r="AC4" s="202">
        <v>19.670000000000002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47.41</v>
      </c>
      <c r="AJ4" s="202">
        <v>0</v>
      </c>
      <c r="AK4" s="202">
        <v>15.85</v>
      </c>
      <c r="AL4" s="202">
        <v>0</v>
      </c>
      <c r="AM4" s="202">
        <v>192.99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30.43</v>
      </c>
      <c r="H5" s="202">
        <v>0</v>
      </c>
      <c r="I5" s="202">
        <v>0</v>
      </c>
      <c r="J5" s="202">
        <v>37.32</v>
      </c>
      <c r="K5" s="202">
        <v>15.85</v>
      </c>
      <c r="L5" s="202">
        <v>0.28999999999999998</v>
      </c>
      <c r="M5" s="202">
        <v>3.28</v>
      </c>
      <c r="N5" s="202">
        <v>1.62</v>
      </c>
      <c r="O5" s="202">
        <v>2.29</v>
      </c>
      <c r="P5" s="202">
        <v>0.76</v>
      </c>
      <c r="Q5" s="202">
        <v>0.28000000000000003</v>
      </c>
      <c r="R5" s="202">
        <v>0.57999999999999996</v>
      </c>
      <c r="S5" s="202">
        <v>0.93</v>
      </c>
      <c r="T5" s="202">
        <v>0</v>
      </c>
      <c r="U5" s="202">
        <v>1.76</v>
      </c>
      <c r="V5" s="202">
        <v>0.28999999999999998</v>
      </c>
      <c r="W5" s="202">
        <v>0.97</v>
      </c>
      <c r="X5" s="202">
        <v>1.35</v>
      </c>
      <c r="Y5" s="202">
        <v>0</v>
      </c>
      <c r="Z5" s="202">
        <v>3.81</v>
      </c>
      <c r="AA5" s="202">
        <v>1.18</v>
      </c>
      <c r="AB5" s="202">
        <v>0</v>
      </c>
      <c r="AC5" s="202">
        <v>19.670000000000002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47.41</v>
      </c>
      <c r="AJ5" s="202">
        <v>0</v>
      </c>
      <c r="AK5" s="202">
        <v>15.85</v>
      </c>
      <c r="AL5" s="202">
        <v>0</v>
      </c>
      <c r="AM5" s="202">
        <v>192.99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30.43</v>
      </c>
      <c r="H6" s="202">
        <v>0</v>
      </c>
      <c r="I6" s="202">
        <v>0</v>
      </c>
      <c r="J6" s="202">
        <v>37.32</v>
      </c>
      <c r="K6" s="202">
        <v>15.85</v>
      </c>
      <c r="L6" s="202">
        <v>0.28999999999999998</v>
      </c>
      <c r="M6" s="202">
        <v>3.28</v>
      </c>
      <c r="N6" s="202">
        <v>1.62</v>
      </c>
      <c r="O6" s="202">
        <v>2.29</v>
      </c>
      <c r="P6" s="202">
        <v>0.76</v>
      </c>
      <c r="Q6" s="202">
        <v>0.28000000000000003</v>
      </c>
      <c r="R6" s="202">
        <v>0.57999999999999996</v>
      </c>
      <c r="S6" s="202">
        <v>0.93</v>
      </c>
      <c r="T6" s="202">
        <v>0</v>
      </c>
      <c r="U6" s="202">
        <v>1.76</v>
      </c>
      <c r="V6" s="202">
        <v>0.28999999999999998</v>
      </c>
      <c r="W6" s="202">
        <v>0.97</v>
      </c>
      <c r="X6" s="202">
        <v>1.35</v>
      </c>
      <c r="Y6" s="202">
        <v>0</v>
      </c>
      <c r="Z6" s="202">
        <v>3.81</v>
      </c>
      <c r="AA6" s="202">
        <v>1.18</v>
      </c>
      <c r="AB6" s="202">
        <v>0</v>
      </c>
      <c r="AC6" s="202">
        <v>19.670000000000002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47.41</v>
      </c>
      <c r="AJ6" s="202">
        <v>0</v>
      </c>
      <c r="AK6" s="202">
        <v>15.85</v>
      </c>
      <c r="AL6" s="202">
        <v>0</v>
      </c>
      <c r="AM6" s="202">
        <v>192.99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30.43</v>
      </c>
      <c r="H7" s="202">
        <v>0</v>
      </c>
      <c r="I7" s="202">
        <v>0</v>
      </c>
      <c r="J7" s="202">
        <v>37.32</v>
      </c>
      <c r="K7" s="202">
        <v>18.38</v>
      </c>
      <c r="L7" s="202">
        <v>0.28999999999999998</v>
      </c>
      <c r="M7" s="202">
        <v>3.28</v>
      </c>
      <c r="N7" s="202">
        <v>1.62</v>
      </c>
      <c r="O7" s="202">
        <v>2.29</v>
      </c>
      <c r="P7" s="202">
        <v>0.76</v>
      </c>
      <c r="Q7" s="202">
        <v>0.28000000000000003</v>
      </c>
      <c r="R7" s="202">
        <v>0.57999999999999996</v>
      </c>
      <c r="S7" s="202">
        <v>0.93</v>
      </c>
      <c r="T7" s="202">
        <v>0</v>
      </c>
      <c r="U7" s="202">
        <v>1.76</v>
      </c>
      <c r="V7" s="202">
        <v>0.28999999999999998</v>
      </c>
      <c r="W7" s="202">
        <v>0.97</v>
      </c>
      <c r="X7" s="202">
        <v>1.35</v>
      </c>
      <c r="Y7" s="202">
        <v>0</v>
      </c>
      <c r="Z7" s="202">
        <v>3.81</v>
      </c>
      <c r="AA7" s="202">
        <v>0</v>
      </c>
      <c r="AB7" s="202">
        <v>0</v>
      </c>
      <c r="AC7" s="202">
        <v>19.670000000000002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47.41</v>
      </c>
      <c r="AJ7" s="202">
        <v>0</v>
      </c>
      <c r="AK7" s="202">
        <v>15.85</v>
      </c>
      <c r="AL7" s="202">
        <v>0</v>
      </c>
      <c r="AM7" s="202">
        <v>192.99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30.43</v>
      </c>
      <c r="H8" s="202">
        <v>0</v>
      </c>
      <c r="I8" s="202">
        <v>0</v>
      </c>
      <c r="J8" s="202">
        <v>37.32</v>
      </c>
      <c r="K8" s="202">
        <v>50.35</v>
      </c>
      <c r="L8" s="202">
        <v>0.28999999999999998</v>
      </c>
      <c r="M8" s="202">
        <v>3.28</v>
      </c>
      <c r="N8" s="202">
        <v>1.62</v>
      </c>
      <c r="O8" s="202">
        <v>2.29</v>
      </c>
      <c r="P8" s="202">
        <v>0.76</v>
      </c>
      <c r="Q8" s="202">
        <v>0.28000000000000003</v>
      </c>
      <c r="R8" s="202">
        <v>0.57999999999999996</v>
      </c>
      <c r="S8" s="202">
        <v>0.93</v>
      </c>
      <c r="T8" s="202">
        <v>0</v>
      </c>
      <c r="U8" s="202">
        <v>1.76</v>
      </c>
      <c r="V8" s="202">
        <v>0.28999999999999998</v>
      </c>
      <c r="W8" s="202">
        <v>0.97</v>
      </c>
      <c r="X8" s="202">
        <v>1.35</v>
      </c>
      <c r="Y8" s="202">
        <v>0</v>
      </c>
      <c r="Z8" s="202">
        <v>3.81</v>
      </c>
      <c r="AA8" s="202">
        <v>0</v>
      </c>
      <c r="AB8" s="202">
        <v>0</v>
      </c>
      <c r="AC8" s="202">
        <v>19.670000000000002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47.41</v>
      </c>
      <c r="AJ8" s="202">
        <v>0</v>
      </c>
      <c r="AK8" s="202">
        <v>15.85</v>
      </c>
      <c r="AL8" s="202">
        <v>0</v>
      </c>
      <c r="AM8" s="202">
        <v>192.99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30.43</v>
      </c>
      <c r="H9" s="202">
        <v>0</v>
      </c>
      <c r="I9" s="202">
        <v>0</v>
      </c>
      <c r="J9" s="202">
        <v>37.32</v>
      </c>
      <c r="K9" s="202">
        <v>86.2</v>
      </c>
      <c r="L9" s="202">
        <v>0.28999999999999998</v>
      </c>
      <c r="M9" s="202">
        <v>3.28</v>
      </c>
      <c r="N9" s="202">
        <v>1.62</v>
      </c>
      <c r="O9" s="202">
        <v>2.29</v>
      </c>
      <c r="P9" s="202">
        <v>0.76</v>
      </c>
      <c r="Q9" s="202">
        <v>0.28000000000000003</v>
      </c>
      <c r="R9" s="202">
        <v>0.57999999999999996</v>
      </c>
      <c r="S9" s="202">
        <v>0.93</v>
      </c>
      <c r="T9" s="202">
        <v>0</v>
      </c>
      <c r="U9" s="202">
        <v>1.76</v>
      </c>
      <c r="V9" s="202">
        <v>0.28999999999999998</v>
      </c>
      <c r="W9" s="202">
        <v>0.97</v>
      </c>
      <c r="X9" s="202">
        <v>1.35</v>
      </c>
      <c r="Y9" s="202">
        <v>0</v>
      </c>
      <c r="Z9" s="202">
        <v>3.81</v>
      </c>
      <c r="AA9" s="202">
        <v>0</v>
      </c>
      <c r="AB9" s="202">
        <v>0</v>
      </c>
      <c r="AC9" s="202">
        <v>19.670000000000002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47.41</v>
      </c>
      <c r="AJ9" s="202">
        <v>0</v>
      </c>
      <c r="AK9" s="202">
        <v>15.85</v>
      </c>
      <c r="AL9" s="202">
        <v>0</v>
      </c>
      <c r="AM9" s="202">
        <v>192.99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30.43</v>
      </c>
      <c r="H10" s="202">
        <v>0</v>
      </c>
      <c r="I10" s="202">
        <v>0</v>
      </c>
      <c r="J10" s="202">
        <v>37.32</v>
      </c>
      <c r="K10" s="202">
        <v>122.05</v>
      </c>
      <c r="L10" s="202">
        <v>0.28999999999999998</v>
      </c>
      <c r="M10" s="202">
        <v>3.28</v>
      </c>
      <c r="N10" s="202">
        <v>1.62</v>
      </c>
      <c r="O10" s="202">
        <v>2.29</v>
      </c>
      <c r="P10" s="202">
        <v>0.76</v>
      </c>
      <c r="Q10" s="202">
        <v>0.28000000000000003</v>
      </c>
      <c r="R10" s="202">
        <v>0.57999999999999996</v>
      </c>
      <c r="S10" s="202">
        <v>0.93</v>
      </c>
      <c r="T10" s="202">
        <v>0</v>
      </c>
      <c r="U10" s="202">
        <v>1.76</v>
      </c>
      <c r="V10" s="202">
        <v>0.28999999999999998</v>
      </c>
      <c r="W10" s="202">
        <v>0.97</v>
      </c>
      <c r="X10" s="202">
        <v>1.35</v>
      </c>
      <c r="Y10" s="202">
        <v>0</v>
      </c>
      <c r="Z10" s="202">
        <v>3.81</v>
      </c>
      <c r="AA10" s="202">
        <v>0</v>
      </c>
      <c r="AB10" s="202">
        <v>0</v>
      </c>
      <c r="AC10" s="202">
        <v>19.670000000000002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47.41</v>
      </c>
      <c r="AJ10" s="202">
        <v>0</v>
      </c>
      <c r="AK10" s="202">
        <v>15.85</v>
      </c>
      <c r="AL10" s="202">
        <v>0</v>
      </c>
      <c r="AM10" s="202">
        <v>192.99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30.43</v>
      </c>
      <c r="H11" s="202">
        <v>0</v>
      </c>
      <c r="I11" s="202">
        <v>0</v>
      </c>
      <c r="J11" s="202">
        <v>37.32</v>
      </c>
      <c r="K11" s="202">
        <v>84.1</v>
      </c>
      <c r="L11" s="202">
        <v>0.28999999999999998</v>
      </c>
      <c r="M11" s="202">
        <v>3.28</v>
      </c>
      <c r="N11" s="202">
        <v>1.62</v>
      </c>
      <c r="O11" s="202">
        <v>2.29</v>
      </c>
      <c r="P11" s="202">
        <v>0.76</v>
      </c>
      <c r="Q11" s="202">
        <v>0.28000000000000003</v>
      </c>
      <c r="R11" s="202">
        <v>0.57999999999999996</v>
      </c>
      <c r="S11" s="202">
        <v>0.93</v>
      </c>
      <c r="T11" s="202">
        <v>0</v>
      </c>
      <c r="U11" s="202">
        <v>1.76</v>
      </c>
      <c r="V11" s="202">
        <v>0.28999999999999998</v>
      </c>
      <c r="W11" s="202">
        <v>0.97</v>
      </c>
      <c r="X11" s="202">
        <v>1.35</v>
      </c>
      <c r="Y11" s="202">
        <v>0</v>
      </c>
      <c r="Z11" s="202">
        <v>3.81</v>
      </c>
      <c r="AA11" s="202">
        <v>0</v>
      </c>
      <c r="AB11" s="202">
        <v>0</v>
      </c>
      <c r="AC11" s="202">
        <v>19.670000000000002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47.41</v>
      </c>
      <c r="AJ11" s="202">
        <v>0</v>
      </c>
      <c r="AK11" s="202">
        <v>15.85</v>
      </c>
      <c r="AL11" s="202">
        <v>0</v>
      </c>
      <c r="AM11" s="202">
        <v>192.99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30.43</v>
      </c>
      <c r="H12" s="202">
        <v>0</v>
      </c>
      <c r="I12" s="202">
        <v>0</v>
      </c>
      <c r="J12" s="202">
        <v>37.32</v>
      </c>
      <c r="K12" s="202">
        <v>100.73</v>
      </c>
      <c r="L12" s="202">
        <v>0.28999999999999998</v>
      </c>
      <c r="M12" s="202">
        <v>3.28</v>
      </c>
      <c r="N12" s="202">
        <v>1.62</v>
      </c>
      <c r="O12" s="202">
        <v>2.29</v>
      </c>
      <c r="P12" s="202">
        <v>0.76</v>
      </c>
      <c r="Q12" s="202">
        <v>0.28000000000000003</v>
      </c>
      <c r="R12" s="202">
        <v>0.57999999999999996</v>
      </c>
      <c r="S12" s="202">
        <v>0.93</v>
      </c>
      <c r="T12" s="202">
        <v>0</v>
      </c>
      <c r="U12" s="202">
        <v>1.76</v>
      </c>
      <c r="V12" s="202">
        <v>0.28999999999999998</v>
      </c>
      <c r="W12" s="202">
        <v>0.97</v>
      </c>
      <c r="X12" s="202">
        <v>1.35</v>
      </c>
      <c r="Y12" s="202">
        <v>0</v>
      </c>
      <c r="Z12" s="202">
        <v>3.81</v>
      </c>
      <c r="AA12" s="202">
        <v>0</v>
      </c>
      <c r="AB12" s="202">
        <v>0</v>
      </c>
      <c r="AC12" s="202">
        <v>19.670000000000002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47.41</v>
      </c>
      <c r="AJ12" s="202">
        <v>0</v>
      </c>
      <c r="AK12" s="202">
        <v>15.85</v>
      </c>
      <c r="AL12" s="202">
        <v>0</v>
      </c>
      <c r="AM12" s="202">
        <v>192.99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30.43</v>
      </c>
      <c r="H13" s="202">
        <v>0</v>
      </c>
      <c r="I13" s="202">
        <v>0</v>
      </c>
      <c r="J13" s="202">
        <v>37.32</v>
      </c>
      <c r="K13" s="202">
        <v>199.58</v>
      </c>
      <c r="L13" s="202">
        <v>0.28999999999999998</v>
      </c>
      <c r="M13" s="202">
        <v>3.28</v>
      </c>
      <c r="N13" s="202">
        <v>1.62</v>
      </c>
      <c r="O13" s="202">
        <v>2.29</v>
      </c>
      <c r="P13" s="202">
        <v>0.76</v>
      </c>
      <c r="Q13" s="202">
        <v>0.28000000000000003</v>
      </c>
      <c r="R13" s="202">
        <v>0.57999999999999996</v>
      </c>
      <c r="S13" s="202">
        <v>0.93</v>
      </c>
      <c r="T13" s="202">
        <v>0</v>
      </c>
      <c r="U13" s="202">
        <v>1.76</v>
      </c>
      <c r="V13" s="202">
        <v>0.28000000000000003</v>
      </c>
      <c r="W13" s="202">
        <v>0.97</v>
      </c>
      <c r="X13" s="202">
        <v>1.35</v>
      </c>
      <c r="Y13" s="202">
        <v>0</v>
      </c>
      <c r="Z13" s="202">
        <v>3.81</v>
      </c>
      <c r="AA13" s="202">
        <v>0</v>
      </c>
      <c r="AB13" s="202">
        <v>0</v>
      </c>
      <c r="AC13" s="202">
        <v>19.670000000000002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47.41</v>
      </c>
      <c r="AJ13" s="202">
        <v>0</v>
      </c>
      <c r="AK13" s="202">
        <v>15.85</v>
      </c>
      <c r="AL13" s="202">
        <v>0</v>
      </c>
      <c r="AM13" s="202">
        <v>192.99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30.43</v>
      </c>
      <c r="H14" s="202">
        <v>0</v>
      </c>
      <c r="I14" s="202">
        <v>0</v>
      </c>
      <c r="J14" s="202">
        <v>37.32</v>
      </c>
      <c r="K14" s="202">
        <v>236.23</v>
      </c>
      <c r="L14" s="202">
        <v>6.41</v>
      </c>
      <c r="M14" s="202">
        <v>3.28</v>
      </c>
      <c r="N14" s="202">
        <v>1.62</v>
      </c>
      <c r="O14" s="202">
        <v>2.29</v>
      </c>
      <c r="P14" s="202">
        <v>0.76</v>
      </c>
      <c r="Q14" s="202">
        <v>0.28000000000000003</v>
      </c>
      <c r="R14" s="202">
        <v>0.57999999999999996</v>
      </c>
      <c r="S14" s="202">
        <v>0.93</v>
      </c>
      <c r="T14" s="202">
        <v>0</v>
      </c>
      <c r="U14" s="202">
        <v>1.76</v>
      </c>
      <c r="V14" s="202">
        <v>0.28000000000000003</v>
      </c>
      <c r="W14" s="202">
        <v>0.97</v>
      </c>
      <c r="X14" s="202">
        <v>1.35</v>
      </c>
      <c r="Y14" s="202">
        <v>0</v>
      </c>
      <c r="Z14" s="202">
        <v>3.81</v>
      </c>
      <c r="AA14" s="202">
        <v>0</v>
      </c>
      <c r="AB14" s="202">
        <v>0</v>
      </c>
      <c r="AC14" s="202">
        <v>19.670000000000002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47.41</v>
      </c>
      <c r="AJ14" s="202">
        <v>0</v>
      </c>
      <c r="AK14" s="202">
        <v>15.85</v>
      </c>
      <c r="AL14" s="202">
        <v>0</v>
      </c>
      <c r="AM14" s="202">
        <v>192.99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30.43</v>
      </c>
      <c r="H15" s="202">
        <v>0</v>
      </c>
      <c r="I15" s="202">
        <v>0</v>
      </c>
      <c r="J15" s="202">
        <v>37.32</v>
      </c>
      <c r="K15" s="202">
        <v>236.23</v>
      </c>
      <c r="L15" s="202">
        <v>6.41</v>
      </c>
      <c r="M15" s="202">
        <v>3.28</v>
      </c>
      <c r="N15" s="202">
        <v>1.62</v>
      </c>
      <c r="O15" s="202">
        <v>2.29</v>
      </c>
      <c r="P15" s="202">
        <v>0.76</v>
      </c>
      <c r="Q15" s="202">
        <v>3.95</v>
      </c>
      <c r="R15" s="202">
        <v>8.6199999999999992</v>
      </c>
      <c r="S15" s="202">
        <v>4.8099999999999996</v>
      </c>
      <c r="T15" s="202">
        <v>0</v>
      </c>
      <c r="U15" s="202">
        <v>1.76</v>
      </c>
      <c r="V15" s="202">
        <v>0.28000000000000003</v>
      </c>
      <c r="W15" s="202">
        <v>0.97</v>
      </c>
      <c r="X15" s="202">
        <v>1.35</v>
      </c>
      <c r="Y15" s="202">
        <v>0</v>
      </c>
      <c r="Z15" s="202">
        <v>3.81</v>
      </c>
      <c r="AA15" s="202">
        <v>0</v>
      </c>
      <c r="AB15" s="202">
        <v>0</v>
      </c>
      <c r="AC15" s="202">
        <v>19.670000000000002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47.41</v>
      </c>
      <c r="AJ15" s="202">
        <v>0</v>
      </c>
      <c r="AK15" s="202">
        <v>15.85</v>
      </c>
      <c r="AL15" s="202">
        <v>0</v>
      </c>
      <c r="AM15" s="202">
        <v>192.99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30.43</v>
      </c>
      <c r="H16" s="202">
        <v>0</v>
      </c>
      <c r="I16" s="202">
        <v>0</v>
      </c>
      <c r="J16" s="202">
        <v>37.32</v>
      </c>
      <c r="K16" s="202">
        <v>236.23</v>
      </c>
      <c r="L16" s="202">
        <v>6.41</v>
      </c>
      <c r="M16" s="202">
        <v>3.28</v>
      </c>
      <c r="N16" s="202">
        <v>1.62</v>
      </c>
      <c r="O16" s="202">
        <v>2.29</v>
      </c>
      <c r="P16" s="202">
        <v>0.76</v>
      </c>
      <c r="Q16" s="202">
        <v>3.95</v>
      </c>
      <c r="R16" s="202">
        <v>8.6199999999999992</v>
      </c>
      <c r="S16" s="202">
        <v>4.8099999999999996</v>
      </c>
      <c r="T16" s="202">
        <v>0</v>
      </c>
      <c r="U16" s="202">
        <v>1.76</v>
      </c>
      <c r="V16" s="202">
        <v>0.28000000000000003</v>
      </c>
      <c r="W16" s="202">
        <v>0.97</v>
      </c>
      <c r="X16" s="202">
        <v>1.35</v>
      </c>
      <c r="Y16" s="202">
        <v>0</v>
      </c>
      <c r="Z16" s="202">
        <v>3.81</v>
      </c>
      <c r="AA16" s="202">
        <v>0</v>
      </c>
      <c r="AB16" s="202">
        <v>0</v>
      </c>
      <c r="AC16" s="202">
        <v>19.670000000000002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47.41</v>
      </c>
      <c r="AJ16" s="202">
        <v>0</v>
      </c>
      <c r="AK16" s="202">
        <v>15.85</v>
      </c>
      <c r="AL16" s="202">
        <v>0</v>
      </c>
      <c r="AM16" s="202">
        <v>192.99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30.43</v>
      </c>
      <c r="H17" s="202">
        <v>0</v>
      </c>
      <c r="I17" s="202">
        <v>0</v>
      </c>
      <c r="J17" s="202">
        <v>37.32</v>
      </c>
      <c r="K17" s="202">
        <v>236.23</v>
      </c>
      <c r="L17" s="202">
        <v>6.41</v>
      </c>
      <c r="M17" s="202">
        <v>3.28</v>
      </c>
      <c r="N17" s="202">
        <v>1.62</v>
      </c>
      <c r="O17" s="202">
        <v>2.29</v>
      </c>
      <c r="P17" s="202">
        <v>0.76</v>
      </c>
      <c r="Q17" s="202">
        <v>3.95</v>
      </c>
      <c r="R17" s="202">
        <v>8.6199999999999992</v>
      </c>
      <c r="S17" s="202">
        <v>4.8099999999999996</v>
      </c>
      <c r="T17" s="202">
        <v>0</v>
      </c>
      <c r="U17" s="202">
        <v>1.76</v>
      </c>
      <c r="V17" s="202">
        <v>0.28999999999999998</v>
      </c>
      <c r="W17" s="202">
        <v>0.97</v>
      </c>
      <c r="X17" s="202">
        <v>1.35</v>
      </c>
      <c r="Y17" s="202">
        <v>0</v>
      </c>
      <c r="Z17" s="202">
        <v>25.75</v>
      </c>
      <c r="AA17" s="202">
        <v>0.88</v>
      </c>
      <c r="AB17" s="202">
        <v>0</v>
      </c>
      <c r="AC17" s="202">
        <v>19.670000000000002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47.41</v>
      </c>
      <c r="AJ17" s="202">
        <v>0</v>
      </c>
      <c r="AK17" s="202">
        <v>15.85</v>
      </c>
      <c r="AL17" s="202">
        <v>0</v>
      </c>
      <c r="AM17" s="202">
        <v>192.99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30.43</v>
      </c>
      <c r="H18" s="202">
        <v>0</v>
      </c>
      <c r="I18" s="202">
        <v>0</v>
      </c>
      <c r="J18" s="202">
        <v>37.32</v>
      </c>
      <c r="K18" s="202">
        <v>236.23</v>
      </c>
      <c r="L18" s="202">
        <v>6.41</v>
      </c>
      <c r="M18" s="202">
        <v>3.28</v>
      </c>
      <c r="N18" s="202">
        <v>1.62</v>
      </c>
      <c r="O18" s="202">
        <v>2.29</v>
      </c>
      <c r="P18" s="202">
        <v>0.76</v>
      </c>
      <c r="Q18" s="202">
        <v>3.95</v>
      </c>
      <c r="R18" s="202">
        <v>8.6199999999999992</v>
      </c>
      <c r="S18" s="202">
        <v>4.8099999999999996</v>
      </c>
      <c r="T18" s="202">
        <v>0</v>
      </c>
      <c r="U18" s="202">
        <v>1.76</v>
      </c>
      <c r="V18" s="202">
        <v>0.28999999999999998</v>
      </c>
      <c r="W18" s="202">
        <v>0.97</v>
      </c>
      <c r="X18" s="202">
        <v>1.35</v>
      </c>
      <c r="Y18" s="202">
        <v>0</v>
      </c>
      <c r="Z18" s="202">
        <v>64.510000000000005</v>
      </c>
      <c r="AA18" s="202">
        <v>0.88</v>
      </c>
      <c r="AB18" s="202">
        <v>0</v>
      </c>
      <c r="AC18" s="202">
        <v>19.670000000000002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52.23</v>
      </c>
      <c r="AJ18" s="202">
        <v>0</v>
      </c>
      <c r="AK18" s="202">
        <v>15.85</v>
      </c>
      <c r="AL18" s="202">
        <v>0</v>
      </c>
      <c r="AM18" s="202">
        <v>192.99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30.43</v>
      </c>
      <c r="H19" s="202">
        <v>0</v>
      </c>
      <c r="I19" s="202">
        <v>0</v>
      </c>
      <c r="J19" s="202">
        <v>37.32</v>
      </c>
      <c r="K19" s="202">
        <v>236.23</v>
      </c>
      <c r="L19" s="202">
        <v>6.41</v>
      </c>
      <c r="M19" s="202">
        <v>3.28</v>
      </c>
      <c r="N19" s="202">
        <v>1.62</v>
      </c>
      <c r="O19" s="202">
        <v>2.29</v>
      </c>
      <c r="P19" s="202">
        <v>0.76</v>
      </c>
      <c r="Q19" s="202">
        <v>3.95</v>
      </c>
      <c r="R19" s="202">
        <v>8.6199999999999992</v>
      </c>
      <c r="S19" s="202">
        <v>4.8099999999999996</v>
      </c>
      <c r="T19" s="202">
        <v>0</v>
      </c>
      <c r="U19" s="202">
        <v>1.76</v>
      </c>
      <c r="V19" s="202">
        <v>0.28999999999999998</v>
      </c>
      <c r="W19" s="202">
        <v>0.97</v>
      </c>
      <c r="X19" s="202">
        <v>1.35</v>
      </c>
      <c r="Y19" s="202">
        <v>0</v>
      </c>
      <c r="Z19" s="202">
        <v>69.349999999999994</v>
      </c>
      <c r="AA19" s="202">
        <v>0.88</v>
      </c>
      <c r="AB19" s="202">
        <v>0</v>
      </c>
      <c r="AC19" s="202">
        <v>18.91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52.23</v>
      </c>
      <c r="AJ19" s="202">
        <v>0</v>
      </c>
      <c r="AK19" s="202">
        <v>15.85</v>
      </c>
      <c r="AL19" s="202">
        <v>0</v>
      </c>
      <c r="AM19" s="202">
        <v>192.99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30.43</v>
      </c>
      <c r="H20" s="202">
        <v>0</v>
      </c>
      <c r="I20" s="202">
        <v>0</v>
      </c>
      <c r="J20" s="202">
        <v>37.32</v>
      </c>
      <c r="K20" s="202">
        <v>236.23</v>
      </c>
      <c r="L20" s="202">
        <v>6.41</v>
      </c>
      <c r="M20" s="202">
        <v>3.28</v>
      </c>
      <c r="N20" s="202">
        <v>1.62</v>
      </c>
      <c r="O20" s="202">
        <v>2.29</v>
      </c>
      <c r="P20" s="202">
        <v>0.76</v>
      </c>
      <c r="Q20" s="202">
        <v>3.95</v>
      </c>
      <c r="R20" s="202">
        <v>8.6199999999999992</v>
      </c>
      <c r="S20" s="202">
        <v>4.8099999999999996</v>
      </c>
      <c r="T20" s="202">
        <v>0</v>
      </c>
      <c r="U20" s="202">
        <v>1.76</v>
      </c>
      <c r="V20" s="202">
        <v>0.28999999999999998</v>
      </c>
      <c r="W20" s="202">
        <v>0.97</v>
      </c>
      <c r="X20" s="202">
        <v>1.35</v>
      </c>
      <c r="Y20" s="202">
        <v>0</v>
      </c>
      <c r="Z20" s="202">
        <v>69.349999999999994</v>
      </c>
      <c r="AA20" s="202">
        <v>0.88</v>
      </c>
      <c r="AB20" s="202">
        <v>0</v>
      </c>
      <c r="AC20" s="202">
        <v>18.91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52.23</v>
      </c>
      <c r="AJ20" s="202">
        <v>0</v>
      </c>
      <c r="AK20" s="202">
        <v>15.85</v>
      </c>
      <c r="AL20" s="202">
        <v>0</v>
      </c>
      <c r="AM20" s="202">
        <v>192.99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30.43</v>
      </c>
      <c r="H21" s="202">
        <v>0</v>
      </c>
      <c r="I21" s="202">
        <v>0</v>
      </c>
      <c r="J21" s="202">
        <v>37.32</v>
      </c>
      <c r="K21" s="202">
        <v>236.23</v>
      </c>
      <c r="L21" s="202">
        <v>6.41</v>
      </c>
      <c r="M21" s="202">
        <v>3.28</v>
      </c>
      <c r="N21" s="202">
        <v>1.62</v>
      </c>
      <c r="O21" s="202">
        <v>2.29</v>
      </c>
      <c r="P21" s="202">
        <v>0.76</v>
      </c>
      <c r="Q21" s="202">
        <v>3.95</v>
      </c>
      <c r="R21" s="202">
        <v>8.6199999999999992</v>
      </c>
      <c r="S21" s="202">
        <v>4.8099999999999996</v>
      </c>
      <c r="T21" s="202">
        <v>0</v>
      </c>
      <c r="U21" s="202">
        <v>1.76</v>
      </c>
      <c r="V21" s="202">
        <v>4.28</v>
      </c>
      <c r="W21" s="202">
        <v>6.81</v>
      </c>
      <c r="X21" s="202">
        <v>2.66</v>
      </c>
      <c r="Y21" s="202">
        <v>0</v>
      </c>
      <c r="Z21" s="202">
        <v>69.349999999999994</v>
      </c>
      <c r="AA21" s="202">
        <v>0.88</v>
      </c>
      <c r="AB21" s="202">
        <v>0</v>
      </c>
      <c r="AC21" s="202">
        <v>18.91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52.23</v>
      </c>
      <c r="AJ21" s="202">
        <v>0</v>
      </c>
      <c r="AK21" s="202">
        <v>15.85</v>
      </c>
      <c r="AL21" s="202">
        <v>0</v>
      </c>
      <c r="AM21" s="202">
        <v>192.99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30.43</v>
      </c>
      <c r="H22" s="202">
        <v>0</v>
      </c>
      <c r="I22" s="202">
        <v>0</v>
      </c>
      <c r="J22" s="202">
        <v>37.32</v>
      </c>
      <c r="K22" s="202">
        <v>236.23</v>
      </c>
      <c r="L22" s="202">
        <v>6.41</v>
      </c>
      <c r="M22" s="202">
        <v>3.28</v>
      </c>
      <c r="N22" s="202">
        <v>1.62</v>
      </c>
      <c r="O22" s="202">
        <v>2.29</v>
      </c>
      <c r="P22" s="202">
        <v>0.76</v>
      </c>
      <c r="Q22" s="202">
        <v>3.95</v>
      </c>
      <c r="R22" s="202">
        <v>8.6199999999999992</v>
      </c>
      <c r="S22" s="202">
        <v>4.8099999999999996</v>
      </c>
      <c r="T22" s="202">
        <v>0</v>
      </c>
      <c r="U22" s="202">
        <v>1.76</v>
      </c>
      <c r="V22" s="202">
        <v>4.28</v>
      </c>
      <c r="W22" s="202">
        <v>6.81</v>
      </c>
      <c r="X22" s="202">
        <v>14.35</v>
      </c>
      <c r="Y22" s="202">
        <v>0</v>
      </c>
      <c r="Z22" s="202">
        <v>69.349999999999994</v>
      </c>
      <c r="AA22" s="202">
        <v>0.88</v>
      </c>
      <c r="AB22" s="202">
        <v>0</v>
      </c>
      <c r="AC22" s="202">
        <v>18.91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52.23</v>
      </c>
      <c r="AJ22" s="202">
        <v>0</v>
      </c>
      <c r="AK22" s="202">
        <v>15.85</v>
      </c>
      <c r="AL22" s="202">
        <v>0</v>
      </c>
      <c r="AM22" s="202">
        <v>192.99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30.43</v>
      </c>
      <c r="H23" s="202">
        <v>0</v>
      </c>
      <c r="I23" s="202">
        <v>0</v>
      </c>
      <c r="J23" s="202">
        <v>37.32</v>
      </c>
      <c r="K23" s="202">
        <v>236.23</v>
      </c>
      <c r="L23" s="202">
        <v>6.41</v>
      </c>
      <c r="M23" s="202">
        <v>3.28</v>
      </c>
      <c r="N23" s="202">
        <v>1.62</v>
      </c>
      <c r="O23" s="202">
        <v>2.29</v>
      </c>
      <c r="P23" s="202">
        <v>0.76</v>
      </c>
      <c r="Q23" s="202">
        <v>3.95</v>
      </c>
      <c r="R23" s="202">
        <v>8.6199999999999992</v>
      </c>
      <c r="S23" s="202">
        <v>4.8099999999999996</v>
      </c>
      <c r="T23" s="202">
        <v>0</v>
      </c>
      <c r="U23" s="202">
        <v>1.76</v>
      </c>
      <c r="V23" s="202">
        <v>4.28</v>
      </c>
      <c r="W23" s="202">
        <v>6.56</v>
      </c>
      <c r="X23" s="202">
        <v>20.170000000000002</v>
      </c>
      <c r="Y23" s="202">
        <v>0</v>
      </c>
      <c r="Z23" s="202">
        <v>69.349999999999994</v>
      </c>
      <c r="AA23" s="202">
        <v>0.88</v>
      </c>
      <c r="AB23" s="202">
        <v>0</v>
      </c>
      <c r="AC23" s="202">
        <v>18.91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52.23</v>
      </c>
      <c r="AJ23" s="202">
        <v>0</v>
      </c>
      <c r="AK23" s="202">
        <v>15.85</v>
      </c>
      <c r="AL23" s="202">
        <v>0</v>
      </c>
      <c r="AM23" s="202">
        <v>192.99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30.43</v>
      </c>
      <c r="H24" s="202">
        <v>0</v>
      </c>
      <c r="I24" s="202">
        <v>0</v>
      </c>
      <c r="J24" s="202">
        <v>37.32</v>
      </c>
      <c r="K24" s="202">
        <v>236.23</v>
      </c>
      <c r="L24" s="202">
        <v>6.41</v>
      </c>
      <c r="M24" s="202">
        <v>3.28</v>
      </c>
      <c r="N24" s="202">
        <v>1.62</v>
      </c>
      <c r="O24" s="202">
        <v>2.29</v>
      </c>
      <c r="P24" s="202">
        <v>0.76</v>
      </c>
      <c r="Q24" s="202">
        <v>3.95</v>
      </c>
      <c r="R24" s="202">
        <v>8.6199999999999992</v>
      </c>
      <c r="S24" s="202">
        <v>4.8099999999999996</v>
      </c>
      <c r="T24" s="202">
        <v>0</v>
      </c>
      <c r="U24" s="202">
        <v>1.76</v>
      </c>
      <c r="V24" s="202">
        <v>4.28</v>
      </c>
      <c r="W24" s="202">
        <v>6.56</v>
      </c>
      <c r="X24" s="202">
        <v>20.170000000000002</v>
      </c>
      <c r="Y24" s="202">
        <v>0</v>
      </c>
      <c r="Z24" s="202">
        <v>69.349999999999994</v>
      </c>
      <c r="AA24" s="202">
        <v>0.88</v>
      </c>
      <c r="AB24" s="202">
        <v>0</v>
      </c>
      <c r="AC24" s="202">
        <v>18.91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52.23</v>
      </c>
      <c r="AJ24" s="202">
        <v>0</v>
      </c>
      <c r="AK24" s="202">
        <v>15.85</v>
      </c>
      <c r="AL24" s="202">
        <v>0</v>
      </c>
      <c r="AM24" s="202">
        <v>192.99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30.43</v>
      </c>
      <c r="H25" s="202">
        <v>0</v>
      </c>
      <c r="I25" s="202">
        <v>0</v>
      </c>
      <c r="J25" s="202">
        <v>37.32</v>
      </c>
      <c r="K25" s="202">
        <v>236.23</v>
      </c>
      <c r="L25" s="202">
        <v>6.41</v>
      </c>
      <c r="M25" s="202">
        <v>3.28</v>
      </c>
      <c r="N25" s="202">
        <v>0</v>
      </c>
      <c r="O25" s="202">
        <v>2.29</v>
      </c>
      <c r="P25" s="202">
        <v>0</v>
      </c>
      <c r="Q25" s="202">
        <v>3.95</v>
      </c>
      <c r="R25" s="202">
        <v>8.6199999999999992</v>
      </c>
      <c r="S25" s="202">
        <v>4.8099999999999996</v>
      </c>
      <c r="T25" s="202">
        <v>0</v>
      </c>
      <c r="U25" s="202">
        <v>1.76</v>
      </c>
      <c r="V25" s="202">
        <v>4.28</v>
      </c>
      <c r="W25" s="202">
        <v>6.56</v>
      </c>
      <c r="X25" s="202">
        <v>20.170000000000002</v>
      </c>
      <c r="Y25" s="202">
        <v>0</v>
      </c>
      <c r="Z25" s="202">
        <v>69.349999999999994</v>
      </c>
      <c r="AA25" s="202">
        <v>0.88</v>
      </c>
      <c r="AB25" s="202">
        <v>0</v>
      </c>
      <c r="AC25" s="202">
        <v>18.91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56.49</v>
      </c>
      <c r="AJ25" s="202">
        <v>0</v>
      </c>
      <c r="AK25" s="202">
        <v>15.85</v>
      </c>
      <c r="AL25" s="202">
        <v>0</v>
      </c>
      <c r="AM25" s="202">
        <v>192.99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30.43</v>
      </c>
      <c r="H26" s="202">
        <v>0</v>
      </c>
      <c r="I26" s="202">
        <v>0</v>
      </c>
      <c r="J26" s="202">
        <v>37.32</v>
      </c>
      <c r="K26" s="202">
        <v>236.23</v>
      </c>
      <c r="L26" s="202">
        <v>6.41</v>
      </c>
      <c r="M26" s="202">
        <v>3.28</v>
      </c>
      <c r="N26" s="202">
        <v>1.62</v>
      </c>
      <c r="O26" s="202">
        <v>2.29</v>
      </c>
      <c r="P26" s="202">
        <v>0.76</v>
      </c>
      <c r="Q26" s="202">
        <v>3.95</v>
      </c>
      <c r="R26" s="202">
        <v>8.6199999999999992</v>
      </c>
      <c r="S26" s="202">
        <v>4.8099999999999996</v>
      </c>
      <c r="T26" s="202">
        <v>0</v>
      </c>
      <c r="U26" s="202">
        <v>1.76</v>
      </c>
      <c r="V26" s="202">
        <v>4.28</v>
      </c>
      <c r="W26" s="202">
        <v>6.56</v>
      </c>
      <c r="X26" s="202">
        <v>20.170000000000002</v>
      </c>
      <c r="Y26" s="202">
        <v>0</v>
      </c>
      <c r="Z26" s="202">
        <v>69.349999999999994</v>
      </c>
      <c r="AA26" s="202">
        <v>0.88</v>
      </c>
      <c r="AB26" s="202">
        <v>0</v>
      </c>
      <c r="AC26" s="202">
        <v>18.91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56.49</v>
      </c>
      <c r="AJ26" s="202">
        <v>0</v>
      </c>
      <c r="AK26" s="202">
        <v>15.85</v>
      </c>
      <c r="AL26" s="202">
        <v>0</v>
      </c>
      <c r="AM26" s="202">
        <v>192.99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30.34</v>
      </c>
      <c r="H27" s="202">
        <v>0</v>
      </c>
      <c r="I27" s="202">
        <v>0</v>
      </c>
      <c r="J27" s="202">
        <v>37.32</v>
      </c>
      <c r="K27" s="202">
        <v>236.23</v>
      </c>
      <c r="L27" s="202">
        <v>6.41</v>
      </c>
      <c r="M27" s="202">
        <v>3.28</v>
      </c>
      <c r="N27" s="202">
        <v>1.62</v>
      </c>
      <c r="O27" s="202">
        <v>2.29</v>
      </c>
      <c r="P27" s="202">
        <v>0.76</v>
      </c>
      <c r="Q27" s="202">
        <v>3.95</v>
      </c>
      <c r="R27" s="202">
        <v>8.6199999999999992</v>
      </c>
      <c r="S27" s="202">
        <v>4.8099999999999996</v>
      </c>
      <c r="T27" s="202">
        <v>0</v>
      </c>
      <c r="U27" s="202">
        <v>1.76</v>
      </c>
      <c r="V27" s="202">
        <v>4.28</v>
      </c>
      <c r="W27" s="202">
        <v>6.56</v>
      </c>
      <c r="X27" s="202">
        <v>20.170000000000002</v>
      </c>
      <c r="Y27" s="202">
        <v>0</v>
      </c>
      <c r="Z27" s="202">
        <v>69.349999999999994</v>
      </c>
      <c r="AA27" s="202">
        <v>0.88</v>
      </c>
      <c r="AB27" s="202">
        <v>0</v>
      </c>
      <c r="AC27" s="202">
        <v>18.91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56.49</v>
      </c>
      <c r="AJ27" s="202">
        <v>0</v>
      </c>
      <c r="AK27" s="202">
        <v>15.85</v>
      </c>
      <c r="AL27" s="202">
        <v>0</v>
      </c>
      <c r="AM27" s="202">
        <v>192.99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30.34</v>
      </c>
      <c r="H28" s="202">
        <v>0</v>
      </c>
      <c r="I28" s="202">
        <v>0</v>
      </c>
      <c r="J28" s="202">
        <v>37.32</v>
      </c>
      <c r="K28" s="202">
        <v>220.88</v>
      </c>
      <c r="L28" s="202">
        <v>6.41</v>
      </c>
      <c r="M28" s="202">
        <v>3.28</v>
      </c>
      <c r="N28" s="202">
        <v>1.62</v>
      </c>
      <c r="O28" s="202">
        <v>2.29</v>
      </c>
      <c r="P28" s="202">
        <v>0.76</v>
      </c>
      <c r="Q28" s="202">
        <v>3.95</v>
      </c>
      <c r="R28" s="202">
        <v>8.6199999999999992</v>
      </c>
      <c r="S28" s="202">
        <v>4.8099999999999996</v>
      </c>
      <c r="T28" s="202">
        <v>0</v>
      </c>
      <c r="U28" s="202">
        <v>1.76</v>
      </c>
      <c r="V28" s="202">
        <v>4.28</v>
      </c>
      <c r="W28" s="202">
        <v>6.56</v>
      </c>
      <c r="X28" s="202">
        <v>20.170000000000002</v>
      </c>
      <c r="Y28" s="202">
        <v>0</v>
      </c>
      <c r="Z28" s="202">
        <v>69.349999999999994</v>
      </c>
      <c r="AA28" s="202">
        <v>0.88</v>
      </c>
      <c r="AB28" s="202">
        <v>0</v>
      </c>
      <c r="AC28" s="202">
        <v>18.91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56.49</v>
      </c>
      <c r="AJ28" s="202">
        <v>0</v>
      </c>
      <c r="AK28" s="202">
        <v>15.85</v>
      </c>
      <c r="AL28" s="202">
        <v>0</v>
      </c>
      <c r="AM28" s="202">
        <v>192.99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30.34</v>
      </c>
      <c r="H29" s="202">
        <v>0</v>
      </c>
      <c r="I29" s="202">
        <v>0</v>
      </c>
      <c r="J29" s="202">
        <v>37.32</v>
      </c>
      <c r="K29" s="202">
        <v>233.47</v>
      </c>
      <c r="L29" s="202">
        <v>6.41</v>
      </c>
      <c r="M29" s="202">
        <v>3.28</v>
      </c>
      <c r="N29" s="202">
        <v>2.83</v>
      </c>
      <c r="O29" s="202">
        <v>3.55</v>
      </c>
      <c r="P29" s="202">
        <v>0.76</v>
      </c>
      <c r="Q29" s="202">
        <v>3.95</v>
      </c>
      <c r="R29" s="202">
        <v>8.6199999999999992</v>
      </c>
      <c r="S29" s="202">
        <v>4.8099999999999996</v>
      </c>
      <c r="T29" s="202">
        <v>0</v>
      </c>
      <c r="U29" s="202">
        <v>1.76</v>
      </c>
      <c r="V29" s="202">
        <v>4.28</v>
      </c>
      <c r="W29" s="202">
        <v>6.56</v>
      </c>
      <c r="X29" s="202">
        <v>20.170000000000002</v>
      </c>
      <c r="Y29" s="202">
        <v>0</v>
      </c>
      <c r="Z29" s="202">
        <v>69.349999999999994</v>
      </c>
      <c r="AA29" s="202">
        <v>0.88</v>
      </c>
      <c r="AB29" s="202">
        <v>0</v>
      </c>
      <c r="AC29" s="202">
        <v>18.91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56.49</v>
      </c>
      <c r="AJ29" s="202">
        <v>0</v>
      </c>
      <c r="AK29" s="202">
        <v>15.85</v>
      </c>
      <c r="AL29" s="202">
        <v>0</v>
      </c>
      <c r="AM29" s="202">
        <v>192.99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30.34</v>
      </c>
      <c r="H30" s="202">
        <v>0</v>
      </c>
      <c r="I30" s="202">
        <v>0</v>
      </c>
      <c r="J30" s="202">
        <v>37.32</v>
      </c>
      <c r="K30" s="202">
        <v>236.23</v>
      </c>
      <c r="L30" s="202">
        <v>6.41</v>
      </c>
      <c r="M30" s="202">
        <v>3.28</v>
      </c>
      <c r="N30" s="202">
        <v>1.62</v>
      </c>
      <c r="O30" s="202">
        <v>2.29</v>
      </c>
      <c r="P30" s="202">
        <v>0.76</v>
      </c>
      <c r="Q30" s="202">
        <v>3.95</v>
      </c>
      <c r="R30" s="202">
        <v>8.6199999999999992</v>
      </c>
      <c r="S30" s="202">
        <v>4.8099999999999996</v>
      </c>
      <c r="T30" s="202">
        <v>0</v>
      </c>
      <c r="U30" s="202">
        <v>1.76</v>
      </c>
      <c r="V30" s="202">
        <v>4.28</v>
      </c>
      <c r="W30" s="202">
        <v>6.56</v>
      </c>
      <c r="X30" s="202">
        <v>20.170000000000002</v>
      </c>
      <c r="Y30" s="202">
        <v>0</v>
      </c>
      <c r="Z30" s="202">
        <v>69.349999999999994</v>
      </c>
      <c r="AA30" s="202">
        <v>0.88</v>
      </c>
      <c r="AB30" s="202">
        <v>0</v>
      </c>
      <c r="AC30" s="202">
        <v>18.91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56.49</v>
      </c>
      <c r="AJ30" s="202">
        <v>0</v>
      </c>
      <c r="AK30" s="202">
        <v>15.85</v>
      </c>
      <c r="AL30" s="202">
        <v>0</v>
      </c>
      <c r="AM30" s="202">
        <v>192.99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30.34</v>
      </c>
      <c r="H31" s="202">
        <v>0</v>
      </c>
      <c r="I31" s="202">
        <v>0</v>
      </c>
      <c r="J31" s="202">
        <v>37.32</v>
      </c>
      <c r="K31" s="202">
        <v>236.23</v>
      </c>
      <c r="L31" s="202">
        <v>6.41</v>
      </c>
      <c r="M31" s="202">
        <v>8.52</v>
      </c>
      <c r="N31" s="202">
        <v>1.62</v>
      </c>
      <c r="O31" s="202">
        <v>2.29</v>
      </c>
      <c r="P31" s="202">
        <v>11.7</v>
      </c>
      <c r="Q31" s="202">
        <v>3.95</v>
      </c>
      <c r="R31" s="202">
        <v>8.6199999999999992</v>
      </c>
      <c r="S31" s="202">
        <v>4.8099999999999996</v>
      </c>
      <c r="T31" s="202">
        <v>0</v>
      </c>
      <c r="U31" s="202">
        <v>1.76</v>
      </c>
      <c r="V31" s="202">
        <v>4.28</v>
      </c>
      <c r="W31" s="202">
        <v>6.66</v>
      </c>
      <c r="X31" s="202">
        <v>20.170000000000002</v>
      </c>
      <c r="Y31" s="202">
        <v>0</v>
      </c>
      <c r="Z31" s="202">
        <v>69.349999999999994</v>
      </c>
      <c r="AA31" s="202">
        <v>0.88</v>
      </c>
      <c r="AB31" s="202">
        <v>0</v>
      </c>
      <c r="AC31" s="202">
        <v>18.91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56.49</v>
      </c>
      <c r="AJ31" s="202">
        <v>0</v>
      </c>
      <c r="AK31" s="202">
        <v>15.85</v>
      </c>
      <c r="AL31" s="202">
        <v>0</v>
      </c>
      <c r="AM31" s="202">
        <v>192.99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30.34</v>
      </c>
      <c r="H32" s="202">
        <v>0</v>
      </c>
      <c r="I32" s="202">
        <v>0</v>
      </c>
      <c r="J32" s="202">
        <v>37.32</v>
      </c>
      <c r="K32" s="202">
        <v>236.23</v>
      </c>
      <c r="L32" s="202">
        <v>6.41</v>
      </c>
      <c r="M32" s="202">
        <v>28.48</v>
      </c>
      <c r="N32" s="202">
        <v>1.62</v>
      </c>
      <c r="O32" s="202">
        <v>2.29</v>
      </c>
      <c r="P32" s="202">
        <v>11.7</v>
      </c>
      <c r="Q32" s="202">
        <v>3.95</v>
      </c>
      <c r="R32" s="202">
        <v>8.6199999999999992</v>
      </c>
      <c r="S32" s="202">
        <v>4.8099999999999996</v>
      </c>
      <c r="T32" s="202">
        <v>0</v>
      </c>
      <c r="U32" s="202">
        <v>1.76</v>
      </c>
      <c r="V32" s="202">
        <v>4.28</v>
      </c>
      <c r="W32" s="202">
        <v>6.66</v>
      </c>
      <c r="X32" s="202">
        <v>20.170000000000002</v>
      </c>
      <c r="Y32" s="202">
        <v>0</v>
      </c>
      <c r="Z32" s="202">
        <v>69.349999999999994</v>
      </c>
      <c r="AA32" s="202">
        <v>28</v>
      </c>
      <c r="AB32" s="202">
        <v>0</v>
      </c>
      <c r="AC32" s="202">
        <v>18.91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56.49</v>
      </c>
      <c r="AJ32" s="202">
        <v>0</v>
      </c>
      <c r="AK32" s="202">
        <v>15.85</v>
      </c>
      <c r="AL32" s="202">
        <v>0</v>
      </c>
      <c r="AM32" s="202">
        <v>192.99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30.34</v>
      </c>
      <c r="H33" s="202">
        <v>0</v>
      </c>
      <c r="I33" s="202">
        <v>0</v>
      </c>
      <c r="J33" s="202">
        <v>37.32</v>
      </c>
      <c r="K33" s="202">
        <v>236.23</v>
      </c>
      <c r="L33" s="202">
        <v>6.41</v>
      </c>
      <c r="M33" s="202">
        <v>28.48</v>
      </c>
      <c r="N33" s="202">
        <v>24.06</v>
      </c>
      <c r="O33" s="202">
        <v>2.29</v>
      </c>
      <c r="P33" s="202">
        <v>11.7</v>
      </c>
      <c r="Q33" s="202">
        <v>3.95</v>
      </c>
      <c r="R33" s="202">
        <v>8.6199999999999992</v>
      </c>
      <c r="S33" s="202">
        <v>4.8099999999999996</v>
      </c>
      <c r="T33" s="202">
        <v>0</v>
      </c>
      <c r="U33" s="202">
        <v>1.76</v>
      </c>
      <c r="V33" s="202">
        <v>4.28</v>
      </c>
      <c r="W33" s="202">
        <v>6.66</v>
      </c>
      <c r="X33" s="202">
        <v>20.170000000000002</v>
      </c>
      <c r="Y33" s="202">
        <v>0</v>
      </c>
      <c r="Z33" s="202">
        <v>69.349999999999994</v>
      </c>
      <c r="AA33" s="202">
        <v>28</v>
      </c>
      <c r="AB33" s="202">
        <v>0</v>
      </c>
      <c r="AC33" s="202">
        <v>18.91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56.49</v>
      </c>
      <c r="AJ33" s="202">
        <v>0</v>
      </c>
      <c r="AK33" s="202">
        <v>15.85</v>
      </c>
      <c r="AL33" s="202">
        <v>0</v>
      </c>
      <c r="AM33" s="202">
        <v>192.99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30.34</v>
      </c>
      <c r="H34" s="202">
        <v>0</v>
      </c>
      <c r="I34" s="202">
        <v>0</v>
      </c>
      <c r="J34" s="202">
        <v>37.32</v>
      </c>
      <c r="K34" s="202">
        <v>236.23</v>
      </c>
      <c r="L34" s="202">
        <v>6.41</v>
      </c>
      <c r="M34" s="202">
        <v>28.48</v>
      </c>
      <c r="N34" s="202">
        <v>24.06</v>
      </c>
      <c r="O34" s="202">
        <v>2.29</v>
      </c>
      <c r="P34" s="202">
        <v>11.7</v>
      </c>
      <c r="Q34" s="202">
        <v>3.95</v>
      </c>
      <c r="R34" s="202">
        <v>8.6199999999999992</v>
      </c>
      <c r="S34" s="202">
        <v>4.8099999999999996</v>
      </c>
      <c r="T34" s="202">
        <v>0</v>
      </c>
      <c r="U34" s="202">
        <v>1.76</v>
      </c>
      <c r="V34" s="202">
        <v>4.28</v>
      </c>
      <c r="W34" s="202">
        <v>6.66</v>
      </c>
      <c r="X34" s="202">
        <v>20.170000000000002</v>
      </c>
      <c r="Y34" s="202">
        <v>0</v>
      </c>
      <c r="Z34" s="202">
        <v>69.349999999999994</v>
      </c>
      <c r="AA34" s="202">
        <v>28</v>
      </c>
      <c r="AB34" s="202">
        <v>0</v>
      </c>
      <c r="AC34" s="202">
        <v>18.91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56.49</v>
      </c>
      <c r="AJ34" s="202">
        <v>0</v>
      </c>
      <c r="AK34" s="202">
        <v>15.85</v>
      </c>
      <c r="AL34" s="202">
        <v>0</v>
      </c>
      <c r="AM34" s="202">
        <v>192.99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30.34</v>
      </c>
      <c r="H35" s="202">
        <v>0</v>
      </c>
      <c r="I35" s="202">
        <v>0</v>
      </c>
      <c r="J35" s="202">
        <v>36.549999999999997</v>
      </c>
      <c r="K35" s="202">
        <v>236.23</v>
      </c>
      <c r="L35" s="202">
        <v>6.41</v>
      </c>
      <c r="M35" s="202">
        <v>28.48</v>
      </c>
      <c r="N35" s="202">
        <v>23.84</v>
      </c>
      <c r="O35" s="202">
        <v>2.29</v>
      </c>
      <c r="P35" s="202">
        <v>11.7</v>
      </c>
      <c r="Q35" s="202">
        <v>3.95</v>
      </c>
      <c r="R35" s="202">
        <v>8.6199999999999992</v>
      </c>
      <c r="S35" s="202">
        <v>4.8099999999999996</v>
      </c>
      <c r="T35" s="202">
        <v>0</v>
      </c>
      <c r="U35" s="202">
        <v>2.4900000000000002</v>
      </c>
      <c r="V35" s="202">
        <v>4.28</v>
      </c>
      <c r="W35" s="202">
        <v>6.66</v>
      </c>
      <c r="X35" s="202">
        <v>20.170000000000002</v>
      </c>
      <c r="Y35" s="202">
        <v>0</v>
      </c>
      <c r="Z35" s="202">
        <v>69.349999999999994</v>
      </c>
      <c r="AA35" s="202">
        <v>28</v>
      </c>
      <c r="AB35" s="202">
        <v>0</v>
      </c>
      <c r="AC35" s="202">
        <v>18.91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56.49</v>
      </c>
      <c r="AJ35" s="202">
        <v>0</v>
      </c>
      <c r="AK35" s="202">
        <v>15.85</v>
      </c>
      <c r="AL35" s="202">
        <v>0</v>
      </c>
      <c r="AM35" s="202">
        <v>192.99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30.34</v>
      </c>
      <c r="H36" s="202">
        <v>0</v>
      </c>
      <c r="I36" s="202">
        <v>0</v>
      </c>
      <c r="J36" s="202">
        <v>36.549999999999997</v>
      </c>
      <c r="K36" s="202">
        <v>236.23</v>
      </c>
      <c r="L36" s="202">
        <v>6.41</v>
      </c>
      <c r="M36" s="202">
        <v>28.48</v>
      </c>
      <c r="N36" s="202">
        <v>24.06</v>
      </c>
      <c r="O36" s="202">
        <v>2.29</v>
      </c>
      <c r="P36" s="202">
        <v>11.7</v>
      </c>
      <c r="Q36" s="202">
        <v>3.95</v>
      </c>
      <c r="R36" s="202">
        <v>8.6199999999999992</v>
      </c>
      <c r="S36" s="202">
        <v>4.8099999999999996</v>
      </c>
      <c r="T36" s="202">
        <v>0</v>
      </c>
      <c r="U36" s="202">
        <v>1.84</v>
      </c>
      <c r="V36" s="202">
        <v>4.28</v>
      </c>
      <c r="W36" s="202">
        <v>6.66</v>
      </c>
      <c r="X36" s="202">
        <v>20.170000000000002</v>
      </c>
      <c r="Y36" s="202">
        <v>0</v>
      </c>
      <c r="Z36" s="202">
        <v>69.349999999999994</v>
      </c>
      <c r="AA36" s="202">
        <v>28</v>
      </c>
      <c r="AB36" s="202">
        <v>0</v>
      </c>
      <c r="AC36" s="202">
        <v>18.91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56.49</v>
      </c>
      <c r="AJ36" s="202">
        <v>0</v>
      </c>
      <c r="AK36" s="202">
        <v>15.85</v>
      </c>
      <c r="AL36" s="202">
        <v>0</v>
      </c>
      <c r="AM36" s="202">
        <v>192.99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30.34</v>
      </c>
      <c r="H37" s="202">
        <v>0</v>
      </c>
      <c r="I37" s="202">
        <v>0</v>
      </c>
      <c r="J37" s="202">
        <v>36.549999999999997</v>
      </c>
      <c r="K37" s="202">
        <v>236.23</v>
      </c>
      <c r="L37" s="202">
        <v>6.41</v>
      </c>
      <c r="M37" s="202">
        <v>28.48</v>
      </c>
      <c r="N37" s="202">
        <v>24.06</v>
      </c>
      <c r="O37" s="202">
        <v>2.29</v>
      </c>
      <c r="P37" s="202">
        <v>11.7</v>
      </c>
      <c r="Q37" s="202">
        <v>3.95</v>
      </c>
      <c r="R37" s="202">
        <v>8.6199999999999992</v>
      </c>
      <c r="S37" s="202">
        <v>4.8099999999999996</v>
      </c>
      <c r="T37" s="202">
        <v>0</v>
      </c>
      <c r="U37" s="202">
        <v>1.84</v>
      </c>
      <c r="V37" s="202">
        <v>4.28</v>
      </c>
      <c r="W37" s="202">
        <v>6.66</v>
      </c>
      <c r="X37" s="202">
        <v>20.170000000000002</v>
      </c>
      <c r="Y37" s="202">
        <v>0</v>
      </c>
      <c r="Z37" s="202">
        <v>69.349999999999994</v>
      </c>
      <c r="AA37" s="202">
        <v>28</v>
      </c>
      <c r="AB37" s="202">
        <v>0</v>
      </c>
      <c r="AC37" s="202">
        <v>18.91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55.07</v>
      </c>
      <c r="AJ37" s="202">
        <v>0</v>
      </c>
      <c r="AK37" s="202">
        <v>15.85</v>
      </c>
      <c r="AL37" s="202">
        <v>0</v>
      </c>
      <c r="AM37" s="202">
        <v>192.99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30.34</v>
      </c>
      <c r="H38" s="202">
        <v>0</v>
      </c>
      <c r="I38" s="202">
        <v>0</v>
      </c>
      <c r="J38" s="202">
        <v>36.549999999999997</v>
      </c>
      <c r="K38" s="202">
        <v>236.23</v>
      </c>
      <c r="L38" s="202">
        <v>6.41</v>
      </c>
      <c r="M38" s="202">
        <v>28.48</v>
      </c>
      <c r="N38" s="202">
        <v>24.06</v>
      </c>
      <c r="O38" s="202">
        <v>2.29</v>
      </c>
      <c r="P38" s="202">
        <v>11.7</v>
      </c>
      <c r="Q38" s="202">
        <v>3.95</v>
      </c>
      <c r="R38" s="202">
        <v>8.6199999999999992</v>
      </c>
      <c r="S38" s="202">
        <v>4.8099999999999996</v>
      </c>
      <c r="T38" s="202">
        <v>0</v>
      </c>
      <c r="U38" s="202">
        <v>1.84</v>
      </c>
      <c r="V38" s="202">
        <v>4.28</v>
      </c>
      <c r="W38" s="202">
        <v>6.66</v>
      </c>
      <c r="X38" s="202">
        <v>20.170000000000002</v>
      </c>
      <c r="Y38" s="202">
        <v>0</v>
      </c>
      <c r="Z38" s="202">
        <v>69.349999999999994</v>
      </c>
      <c r="AA38" s="202">
        <v>28</v>
      </c>
      <c r="AB38" s="202">
        <v>0</v>
      </c>
      <c r="AC38" s="202">
        <v>18.91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55.07</v>
      </c>
      <c r="AJ38" s="202">
        <v>0</v>
      </c>
      <c r="AK38" s="202">
        <v>15.85</v>
      </c>
      <c r="AL38" s="202">
        <v>0</v>
      </c>
      <c r="AM38" s="202">
        <v>192.99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30.34</v>
      </c>
      <c r="H39" s="202">
        <v>0</v>
      </c>
      <c r="I39" s="202">
        <v>0</v>
      </c>
      <c r="J39" s="202">
        <v>36.549999999999997</v>
      </c>
      <c r="K39" s="202">
        <v>236.23</v>
      </c>
      <c r="L39" s="202">
        <v>6.41</v>
      </c>
      <c r="M39" s="202">
        <v>28.48</v>
      </c>
      <c r="N39" s="202">
        <v>24.06</v>
      </c>
      <c r="O39" s="202">
        <v>2.29</v>
      </c>
      <c r="P39" s="202">
        <v>11.7</v>
      </c>
      <c r="Q39" s="202">
        <v>3.95</v>
      </c>
      <c r="R39" s="202">
        <v>8.6199999999999992</v>
      </c>
      <c r="S39" s="202">
        <v>4.8099999999999996</v>
      </c>
      <c r="T39" s="202">
        <v>0</v>
      </c>
      <c r="U39" s="202">
        <v>1.84</v>
      </c>
      <c r="V39" s="202">
        <v>4.28</v>
      </c>
      <c r="W39" s="202">
        <v>6.66</v>
      </c>
      <c r="X39" s="202">
        <v>20.170000000000002</v>
      </c>
      <c r="Y39" s="202">
        <v>0</v>
      </c>
      <c r="Z39" s="202">
        <v>69.349999999999994</v>
      </c>
      <c r="AA39" s="202">
        <v>28</v>
      </c>
      <c r="AB39" s="202">
        <v>0</v>
      </c>
      <c r="AC39" s="202">
        <v>18.91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55.07</v>
      </c>
      <c r="AJ39" s="202">
        <v>0</v>
      </c>
      <c r="AK39" s="202">
        <v>15.85</v>
      </c>
      <c r="AL39" s="202">
        <v>0</v>
      </c>
      <c r="AM39" s="202">
        <v>183.66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30.34</v>
      </c>
      <c r="H40" s="202">
        <v>0</v>
      </c>
      <c r="I40" s="202">
        <v>0</v>
      </c>
      <c r="J40" s="202">
        <v>36.549999999999997</v>
      </c>
      <c r="K40" s="202">
        <v>236.23</v>
      </c>
      <c r="L40" s="202">
        <v>6.41</v>
      </c>
      <c r="M40" s="202">
        <v>28.48</v>
      </c>
      <c r="N40" s="202">
        <v>24.06</v>
      </c>
      <c r="O40" s="202">
        <v>2.29</v>
      </c>
      <c r="P40" s="202">
        <v>11.7</v>
      </c>
      <c r="Q40" s="202">
        <v>3.95</v>
      </c>
      <c r="R40" s="202">
        <v>8.6199999999999992</v>
      </c>
      <c r="S40" s="202">
        <v>4.8099999999999996</v>
      </c>
      <c r="T40" s="202">
        <v>0</v>
      </c>
      <c r="U40" s="202">
        <v>1.84</v>
      </c>
      <c r="V40" s="202">
        <v>4.28</v>
      </c>
      <c r="W40" s="202">
        <v>6.66</v>
      </c>
      <c r="X40" s="202">
        <v>20.170000000000002</v>
      </c>
      <c r="Y40" s="202">
        <v>0</v>
      </c>
      <c r="Z40" s="202">
        <v>69.349999999999994</v>
      </c>
      <c r="AA40" s="202">
        <v>28</v>
      </c>
      <c r="AB40" s="202">
        <v>0</v>
      </c>
      <c r="AC40" s="202">
        <v>18.91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55.07</v>
      </c>
      <c r="AJ40" s="202">
        <v>0</v>
      </c>
      <c r="AK40" s="202">
        <v>15.85</v>
      </c>
      <c r="AL40" s="202">
        <v>0</v>
      </c>
      <c r="AM40" s="202">
        <v>183.66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30.34</v>
      </c>
      <c r="H41" s="202">
        <v>0</v>
      </c>
      <c r="I41" s="202">
        <v>0</v>
      </c>
      <c r="J41" s="202">
        <v>36.549999999999997</v>
      </c>
      <c r="K41" s="202">
        <v>236.23</v>
      </c>
      <c r="L41" s="202">
        <v>6.41</v>
      </c>
      <c r="M41" s="202">
        <v>28.48</v>
      </c>
      <c r="N41" s="202">
        <v>24.06</v>
      </c>
      <c r="O41" s="202">
        <v>2.29</v>
      </c>
      <c r="P41" s="202">
        <v>11.7</v>
      </c>
      <c r="Q41" s="202">
        <v>3.95</v>
      </c>
      <c r="R41" s="202">
        <v>8.6199999999999992</v>
      </c>
      <c r="S41" s="202">
        <v>4.8099999999999996</v>
      </c>
      <c r="T41" s="202">
        <v>0</v>
      </c>
      <c r="U41" s="202">
        <v>1.84</v>
      </c>
      <c r="V41" s="202">
        <v>4.28</v>
      </c>
      <c r="W41" s="202">
        <v>6.66</v>
      </c>
      <c r="X41" s="202">
        <v>20.170000000000002</v>
      </c>
      <c r="Y41" s="202">
        <v>0</v>
      </c>
      <c r="Z41" s="202">
        <v>69.349999999999994</v>
      </c>
      <c r="AA41" s="202">
        <v>28</v>
      </c>
      <c r="AB41" s="202">
        <v>0</v>
      </c>
      <c r="AC41" s="202">
        <v>18.91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55.07</v>
      </c>
      <c r="AJ41" s="202">
        <v>0</v>
      </c>
      <c r="AK41" s="202">
        <v>15.85</v>
      </c>
      <c r="AL41" s="202">
        <v>0</v>
      </c>
      <c r="AM41" s="202">
        <v>183.66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30.34</v>
      </c>
      <c r="H42" s="202">
        <v>0</v>
      </c>
      <c r="I42" s="202">
        <v>0</v>
      </c>
      <c r="J42" s="202">
        <v>36.549999999999997</v>
      </c>
      <c r="K42" s="202">
        <v>236.23</v>
      </c>
      <c r="L42" s="202">
        <v>6.41</v>
      </c>
      <c r="M42" s="202">
        <v>28.48</v>
      </c>
      <c r="N42" s="202">
        <v>24.06</v>
      </c>
      <c r="O42" s="202">
        <v>2.29</v>
      </c>
      <c r="P42" s="202">
        <v>11.7</v>
      </c>
      <c r="Q42" s="202">
        <v>3.95</v>
      </c>
      <c r="R42" s="202">
        <v>8.6199999999999992</v>
      </c>
      <c r="S42" s="202">
        <v>4.8099999999999996</v>
      </c>
      <c r="T42" s="202">
        <v>0</v>
      </c>
      <c r="U42" s="202">
        <v>1.84</v>
      </c>
      <c r="V42" s="202">
        <v>4.28</v>
      </c>
      <c r="W42" s="202">
        <v>6.66</v>
      </c>
      <c r="X42" s="202">
        <v>20.170000000000002</v>
      </c>
      <c r="Y42" s="202">
        <v>0</v>
      </c>
      <c r="Z42" s="202">
        <v>69.349999999999994</v>
      </c>
      <c r="AA42" s="202">
        <v>28</v>
      </c>
      <c r="AB42" s="202">
        <v>0</v>
      </c>
      <c r="AC42" s="202">
        <v>18.91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55.07</v>
      </c>
      <c r="AJ42" s="202">
        <v>0</v>
      </c>
      <c r="AK42" s="202">
        <v>15.85</v>
      </c>
      <c r="AL42" s="202">
        <v>0</v>
      </c>
      <c r="AM42" s="202">
        <v>183.66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30.34</v>
      </c>
      <c r="H43" s="202">
        <v>0</v>
      </c>
      <c r="I43" s="202">
        <v>0</v>
      </c>
      <c r="J43" s="202">
        <v>36.549999999999997</v>
      </c>
      <c r="K43" s="202">
        <v>236.23</v>
      </c>
      <c r="L43" s="202">
        <v>6.41</v>
      </c>
      <c r="M43" s="202">
        <v>28.48</v>
      </c>
      <c r="N43" s="202">
        <v>1.62</v>
      </c>
      <c r="O43" s="202">
        <v>2.29</v>
      </c>
      <c r="P43" s="202">
        <v>11.7</v>
      </c>
      <c r="Q43" s="202">
        <v>3.95</v>
      </c>
      <c r="R43" s="202">
        <v>8.6199999999999992</v>
      </c>
      <c r="S43" s="202">
        <v>4.8099999999999996</v>
      </c>
      <c r="T43" s="202">
        <v>0</v>
      </c>
      <c r="U43" s="202">
        <v>1.84</v>
      </c>
      <c r="V43" s="202">
        <v>4.28</v>
      </c>
      <c r="W43" s="202">
        <v>6.66</v>
      </c>
      <c r="X43" s="202">
        <v>20.170000000000002</v>
      </c>
      <c r="Y43" s="202">
        <v>0</v>
      </c>
      <c r="Z43" s="202">
        <v>69.349999999999994</v>
      </c>
      <c r="AA43" s="202">
        <v>28</v>
      </c>
      <c r="AB43" s="202">
        <v>0</v>
      </c>
      <c r="AC43" s="202">
        <v>18.91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55.07</v>
      </c>
      <c r="AJ43" s="202">
        <v>0</v>
      </c>
      <c r="AK43" s="202">
        <v>15.85</v>
      </c>
      <c r="AL43" s="202">
        <v>0</v>
      </c>
      <c r="AM43" s="202">
        <v>183.66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30.34</v>
      </c>
      <c r="H44" s="202">
        <v>0</v>
      </c>
      <c r="I44" s="202">
        <v>0</v>
      </c>
      <c r="J44" s="202">
        <v>36.549999999999997</v>
      </c>
      <c r="K44" s="202">
        <v>236.23</v>
      </c>
      <c r="L44" s="202">
        <v>6.41</v>
      </c>
      <c r="M44" s="202">
        <v>1.94</v>
      </c>
      <c r="N44" s="202">
        <v>1.62</v>
      </c>
      <c r="O44" s="202">
        <v>2.29</v>
      </c>
      <c r="P44" s="202">
        <v>11.7</v>
      </c>
      <c r="Q44" s="202">
        <v>3.95</v>
      </c>
      <c r="R44" s="202">
        <v>8.6199999999999992</v>
      </c>
      <c r="S44" s="202">
        <v>4.8099999999999996</v>
      </c>
      <c r="T44" s="202">
        <v>0</v>
      </c>
      <c r="U44" s="202">
        <v>1.84</v>
      </c>
      <c r="V44" s="202">
        <v>4.28</v>
      </c>
      <c r="W44" s="202">
        <v>6.52</v>
      </c>
      <c r="X44" s="202">
        <v>20.170000000000002</v>
      </c>
      <c r="Y44" s="202">
        <v>0</v>
      </c>
      <c r="Z44" s="202">
        <v>69.349999999999994</v>
      </c>
      <c r="AA44" s="202">
        <v>28</v>
      </c>
      <c r="AB44" s="202">
        <v>0</v>
      </c>
      <c r="AC44" s="202">
        <v>18.91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55.07</v>
      </c>
      <c r="AJ44" s="202">
        <v>0</v>
      </c>
      <c r="AK44" s="202">
        <v>15.85</v>
      </c>
      <c r="AL44" s="202">
        <v>0</v>
      </c>
      <c r="AM44" s="202">
        <v>183.66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30.34</v>
      </c>
      <c r="H45" s="202">
        <v>0</v>
      </c>
      <c r="I45" s="202">
        <v>0</v>
      </c>
      <c r="J45" s="202">
        <v>36.549999999999997</v>
      </c>
      <c r="K45" s="202">
        <v>236.23</v>
      </c>
      <c r="L45" s="202">
        <v>6.41</v>
      </c>
      <c r="M45" s="202">
        <v>1.94</v>
      </c>
      <c r="N45" s="202">
        <v>1.62</v>
      </c>
      <c r="O45" s="202">
        <v>2.29</v>
      </c>
      <c r="P45" s="202">
        <v>11.7</v>
      </c>
      <c r="Q45" s="202">
        <v>3.95</v>
      </c>
      <c r="R45" s="202">
        <v>8.6199999999999992</v>
      </c>
      <c r="S45" s="202">
        <v>4.8099999999999996</v>
      </c>
      <c r="T45" s="202">
        <v>0</v>
      </c>
      <c r="U45" s="202">
        <v>1.84</v>
      </c>
      <c r="V45" s="202">
        <v>4.28</v>
      </c>
      <c r="W45" s="202">
        <v>6.52</v>
      </c>
      <c r="X45" s="202">
        <v>20.170000000000002</v>
      </c>
      <c r="Y45" s="202">
        <v>0</v>
      </c>
      <c r="Z45" s="202">
        <v>69.349999999999994</v>
      </c>
      <c r="AA45" s="202">
        <v>28</v>
      </c>
      <c r="AB45" s="202">
        <v>0</v>
      </c>
      <c r="AC45" s="202">
        <v>18.91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55.07</v>
      </c>
      <c r="AJ45" s="202">
        <v>0</v>
      </c>
      <c r="AK45" s="202">
        <v>15.85</v>
      </c>
      <c r="AL45" s="202">
        <v>0</v>
      </c>
      <c r="AM45" s="202">
        <v>183.66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30.34</v>
      </c>
      <c r="H46" s="202">
        <v>0</v>
      </c>
      <c r="I46" s="202">
        <v>0</v>
      </c>
      <c r="J46" s="202">
        <v>36.549999999999997</v>
      </c>
      <c r="K46" s="202">
        <v>236.23</v>
      </c>
      <c r="L46" s="202">
        <v>6.41</v>
      </c>
      <c r="M46" s="202">
        <v>1.94</v>
      </c>
      <c r="N46" s="202">
        <v>1.62</v>
      </c>
      <c r="O46" s="202">
        <v>2.29</v>
      </c>
      <c r="P46" s="202">
        <v>11.7</v>
      </c>
      <c r="Q46" s="202">
        <v>3.95</v>
      </c>
      <c r="R46" s="202">
        <v>8.6199999999999992</v>
      </c>
      <c r="S46" s="202">
        <v>4.8099999999999996</v>
      </c>
      <c r="T46" s="202">
        <v>0</v>
      </c>
      <c r="U46" s="202">
        <v>1.84</v>
      </c>
      <c r="V46" s="202">
        <v>4.28</v>
      </c>
      <c r="W46" s="202">
        <v>6.52</v>
      </c>
      <c r="X46" s="202">
        <v>20.170000000000002</v>
      </c>
      <c r="Y46" s="202">
        <v>0</v>
      </c>
      <c r="Z46" s="202">
        <v>69.349999999999994</v>
      </c>
      <c r="AA46" s="202">
        <v>28</v>
      </c>
      <c r="AB46" s="202">
        <v>0</v>
      </c>
      <c r="AC46" s="202">
        <v>18.91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55.07</v>
      </c>
      <c r="AJ46" s="202">
        <v>0</v>
      </c>
      <c r="AK46" s="202">
        <v>15.85</v>
      </c>
      <c r="AL46" s="202">
        <v>0</v>
      </c>
      <c r="AM46" s="202">
        <v>183.66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30.34</v>
      </c>
      <c r="H47" s="202">
        <v>0</v>
      </c>
      <c r="I47" s="202">
        <v>0</v>
      </c>
      <c r="J47" s="202">
        <v>36.549999999999997</v>
      </c>
      <c r="K47" s="202">
        <v>236.23</v>
      </c>
      <c r="L47" s="202">
        <v>6.32</v>
      </c>
      <c r="M47" s="202">
        <v>29.45</v>
      </c>
      <c r="N47" s="202">
        <v>24.06</v>
      </c>
      <c r="O47" s="202">
        <v>33.96</v>
      </c>
      <c r="P47" s="202">
        <v>11.7</v>
      </c>
      <c r="Q47" s="202">
        <v>3.95</v>
      </c>
      <c r="R47" s="202">
        <v>8.6199999999999992</v>
      </c>
      <c r="S47" s="202">
        <v>4.8099999999999996</v>
      </c>
      <c r="T47" s="202">
        <v>0</v>
      </c>
      <c r="U47" s="202">
        <v>1.84</v>
      </c>
      <c r="V47" s="202">
        <v>4.28</v>
      </c>
      <c r="W47" s="202">
        <v>6.52</v>
      </c>
      <c r="X47" s="202">
        <v>20.170000000000002</v>
      </c>
      <c r="Y47" s="202">
        <v>0</v>
      </c>
      <c r="Z47" s="202">
        <v>69.349999999999994</v>
      </c>
      <c r="AA47" s="202">
        <v>28</v>
      </c>
      <c r="AB47" s="202">
        <v>0</v>
      </c>
      <c r="AC47" s="202">
        <v>18.91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55.07</v>
      </c>
      <c r="AJ47" s="202">
        <v>0</v>
      </c>
      <c r="AK47" s="202">
        <v>15.85</v>
      </c>
      <c r="AL47" s="202">
        <v>0</v>
      </c>
      <c r="AM47" s="202">
        <v>183.66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30.34</v>
      </c>
      <c r="H48" s="202">
        <v>0</v>
      </c>
      <c r="I48" s="202">
        <v>0</v>
      </c>
      <c r="J48" s="202">
        <v>36.549999999999997</v>
      </c>
      <c r="K48" s="202">
        <v>236.23</v>
      </c>
      <c r="L48" s="202">
        <v>6.32</v>
      </c>
      <c r="M48" s="202">
        <v>29.45</v>
      </c>
      <c r="N48" s="202">
        <v>24.06</v>
      </c>
      <c r="O48" s="202">
        <v>33.96</v>
      </c>
      <c r="P48" s="202">
        <v>11.7</v>
      </c>
      <c r="Q48" s="202">
        <v>3.95</v>
      </c>
      <c r="R48" s="202">
        <v>8.6199999999999992</v>
      </c>
      <c r="S48" s="202">
        <v>4.8099999999999996</v>
      </c>
      <c r="T48" s="202">
        <v>0</v>
      </c>
      <c r="U48" s="202">
        <v>1.84</v>
      </c>
      <c r="V48" s="202">
        <v>4.28</v>
      </c>
      <c r="W48" s="202">
        <v>6.52</v>
      </c>
      <c r="X48" s="202">
        <v>20.170000000000002</v>
      </c>
      <c r="Y48" s="202">
        <v>0</v>
      </c>
      <c r="Z48" s="202">
        <v>69.349999999999994</v>
      </c>
      <c r="AA48" s="202">
        <v>28</v>
      </c>
      <c r="AB48" s="202">
        <v>0</v>
      </c>
      <c r="AC48" s="202">
        <v>19.670000000000002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55.07</v>
      </c>
      <c r="AJ48" s="202">
        <v>0</v>
      </c>
      <c r="AK48" s="202">
        <v>15.85</v>
      </c>
      <c r="AL48" s="202">
        <v>0</v>
      </c>
      <c r="AM48" s="202">
        <v>183.66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30.34</v>
      </c>
      <c r="H49" s="202">
        <v>0</v>
      </c>
      <c r="I49" s="202">
        <v>0</v>
      </c>
      <c r="J49" s="202">
        <v>36.549999999999997</v>
      </c>
      <c r="K49" s="202">
        <v>236.72</v>
      </c>
      <c r="L49" s="202">
        <v>6.41</v>
      </c>
      <c r="M49" s="202">
        <v>29.15</v>
      </c>
      <c r="N49" s="202">
        <v>24.36</v>
      </c>
      <c r="O49" s="202">
        <v>34.409999999999997</v>
      </c>
      <c r="P49" s="202">
        <v>11.7</v>
      </c>
      <c r="Q49" s="202">
        <v>3.95</v>
      </c>
      <c r="R49" s="202">
        <v>8.42</v>
      </c>
      <c r="S49" s="202">
        <v>5.39</v>
      </c>
      <c r="T49" s="202">
        <v>0</v>
      </c>
      <c r="U49" s="202">
        <v>1.84</v>
      </c>
      <c r="V49" s="202">
        <v>4.3600000000000003</v>
      </c>
      <c r="W49" s="202">
        <v>6.52</v>
      </c>
      <c r="X49" s="202">
        <v>20.71</v>
      </c>
      <c r="Y49" s="202">
        <v>0</v>
      </c>
      <c r="Z49" s="202">
        <v>69.349999999999994</v>
      </c>
      <c r="AA49" s="202">
        <v>21.75</v>
      </c>
      <c r="AB49" s="202">
        <v>0</v>
      </c>
      <c r="AC49" s="202">
        <v>19.670000000000002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55.07</v>
      </c>
      <c r="AJ49" s="202">
        <v>0</v>
      </c>
      <c r="AK49" s="202">
        <v>15.85</v>
      </c>
      <c r="AL49" s="202">
        <v>0</v>
      </c>
      <c r="AM49" s="202">
        <v>183.66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30.34</v>
      </c>
      <c r="H50" s="202">
        <v>0</v>
      </c>
      <c r="I50" s="202">
        <v>0</v>
      </c>
      <c r="J50" s="202">
        <v>36.549999999999997</v>
      </c>
      <c r="K50" s="202">
        <v>236.72</v>
      </c>
      <c r="L50" s="202">
        <v>6.41</v>
      </c>
      <c r="M50" s="202">
        <v>29.15</v>
      </c>
      <c r="N50" s="202">
        <v>24.36</v>
      </c>
      <c r="O50" s="202">
        <v>34.409999999999997</v>
      </c>
      <c r="P50" s="202">
        <v>11.7</v>
      </c>
      <c r="Q50" s="202">
        <v>3.95</v>
      </c>
      <c r="R50" s="202">
        <v>8.42</v>
      </c>
      <c r="S50" s="202">
        <v>5.39</v>
      </c>
      <c r="T50" s="202">
        <v>0</v>
      </c>
      <c r="U50" s="202">
        <v>1.84</v>
      </c>
      <c r="V50" s="202">
        <v>4.3600000000000003</v>
      </c>
      <c r="W50" s="202">
        <v>6.52</v>
      </c>
      <c r="X50" s="202">
        <v>20.71</v>
      </c>
      <c r="Y50" s="202">
        <v>0</v>
      </c>
      <c r="Z50" s="202">
        <v>69.349999999999994</v>
      </c>
      <c r="AA50" s="202">
        <v>21.75</v>
      </c>
      <c r="AB50" s="202">
        <v>0</v>
      </c>
      <c r="AC50" s="202">
        <v>19.670000000000002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55.07</v>
      </c>
      <c r="AJ50" s="202">
        <v>0</v>
      </c>
      <c r="AK50" s="202">
        <v>15.85</v>
      </c>
      <c r="AL50" s="202">
        <v>0</v>
      </c>
      <c r="AM50" s="202">
        <v>183.66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30.24</v>
      </c>
      <c r="H51" s="202">
        <v>0</v>
      </c>
      <c r="I51" s="202">
        <v>0</v>
      </c>
      <c r="J51" s="202">
        <v>36.549999999999997</v>
      </c>
      <c r="K51" s="202">
        <v>236.72</v>
      </c>
      <c r="L51" s="202">
        <v>5.32</v>
      </c>
      <c r="M51" s="202">
        <v>29.15</v>
      </c>
      <c r="N51" s="202">
        <v>24.36</v>
      </c>
      <c r="O51" s="202">
        <v>34.200000000000003</v>
      </c>
      <c r="P51" s="202">
        <v>11.7</v>
      </c>
      <c r="Q51" s="202">
        <v>3.95</v>
      </c>
      <c r="R51" s="202">
        <v>8.42</v>
      </c>
      <c r="S51" s="202">
        <v>5.39</v>
      </c>
      <c r="T51" s="202">
        <v>0</v>
      </c>
      <c r="U51" s="202">
        <v>1.84</v>
      </c>
      <c r="V51" s="202">
        <v>4.28</v>
      </c>
      <c r="W51" s="202">
        <v>6.52</v>
      </c>
      <c r="X51" s="202">
        <v>20.28</v>
      </c>
      <c r="Y51" s="202">
        <v>0</v>
      </c>
      <c r="Z51" s="202">
        <v>69.349999999999994</v>
      </c>
      <c r="AA51" s="202">
        <v>22.4</v>
      </c>
      <c r="AB51" s="202">
        <v>0</v>
      </c>
      <c r="AC51" s="202">
        <v>19.670000000000002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55.07</v>
      </c>
      <c r="AJ51" s="202">
        <v>0</v>
      </c>
      <c r="AK51" s="202">
        <v>15.85</v>
      </c>
      <c r="AL51" s="202">
        <v>0</v>
      </c>
      <c r="AM51" s="202">
        <v>183.66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30.24</v>
      </c>
      <c r="H52" s="202">
        <v>0</v>
      </c>
      <c r="I52" s="202">
        <v>0</v>
      </c>
      <c r="J52" s="202">
        <v>36.549999999999997</v>
      </c>
      <c r="K52" s="202">
        <v>236.72</v>
      </c>
      <c r="L52" s="202">
        <v>5.32</v>
      </c>
      <c r="M52" s="202">
        <v>29.15</v>
      </c>
      <c r="N52" s="202">
        <v>24.36</v>
      </c>
      <c r="O52" s="202">
        <v>34.200000000000003</v>
      </c>
      <c r="P52" s="202">
        <v>11.7</v>
      </c>
      <c r="Q52" s="202">
        <v>3.95</v>
      </c>
      <c r="R52" s="202">
        <v>8.42</v>
      </c>
      <c r="S52" s="202">
        <v>5.39</v>
      </c>
      <c r="T52" s="202">
        <v>0</v>
      </c>
      <c r="U52" s="202">
        <v>1.84</v>
      </c>
      <c r="V52" s="202">
        <v>4.28</v>
      </c>
      <c r="W52" s="202">
        <v>6.52</v>
      </c>
      <c r="X52" s="202">
        <v>20.28</v>
      </c>
      <c r="Y52" s="202">
        <v>0</v>
      </c>
      <c r="Z52" s="202">
        <v>69.349999999999994</v>
      </c>
      <c r="AA52" s="202">
        <v>15.4</v>
      </c>
      <c r="AB52" s="202">
        <v>0</v>
      </c>
      <c r="AC52" s="202">
        <v>19.670000000000002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49.4</v>
      </c>
      <c r="AJ52" s="202">
        <v>0</v>
      </c>
      <c r="AK52" s="202">
        <v>15.85</v>
      </c>
      <c r="AL52" s="202">
        <v>0</v>
      </c>
      <c r="AM52" s="202">
        <v>183.66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30.24</v>
      </c>
      <c r="H53" s="202">
        <v>0</v>
      </c>
      <c r="I53" s="202">
        <v>0</v>
      </c>
      <c r="J53" s="202">
        <v>36.549999999999997</v>
      </c>
      <c r="K53" s="202">
        <v>236.72</v>
      </c>
      <c r="L53" s="202">
        <v>5.32</v>
      </c>
      <c r="M53" s="202">
        <v>29.15</v>
      </c>
      <c r="N53" s="202">
        <v>24.36</v>
      </c>
      <c r="O53" s="202">
        <v>34.200000000000003</v>
      </c>
      <c r="P53" s="202">
        <v>11.7</v>
      </c>
      <c r="Q53" s="202">
        <v>3.95</v>
      </c>
      <c r="R53" s="202">
        <v>8.42</v>
      </c>
      <c r="S53" s="202">
        <v>5.39</v>
      </c>
      <c r="T53" s="202">
        <v>0</v>
      </c>
      <c r="U53" s="202">
        <v>1.84</v>
      </c>
      <c r="V53" s="202">
        <v>4.28</v>
      </c>
      <c r="W53" s="202">
        <v>6.52</v>
      </c>
      <c r="X53" s="202">
        <v>20.28</v>
      </c>
      <c r="Y53" s="202">
        <v>0</v>
      </c>
      <c r="Z53" s="202">
        <v>69.349999999999994</v>
      </c>
      <c r="AA53" s="202">
        <v>15.4</v>
      </c>
      <c r="AB53" s="202">
        <v>0</v>
      </c>
      <c r="AC53" s="202">
        <v>19.670000000000002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47.98</v>
      </c>
      <c r="AJ53" s="202">
        <v>0</v>
      </c>
      <c r="AK53" s="202">
        <v>15.85</v>
      </c>
      <c r="AL53" s="202">
        <v>0</v>
      </c>
      <c r="AM53" s="202">
        <v>183.66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30.24</v>
      </c>
      <c r="H54" s="202">
        <v>0</v>
      </c>
      <c r="I54" s="202">
        <v>0</v>
      </c>
      <c r="J54" s="202">
        <v>36.549999999999997</v>
      </c>
      <c r="K54" s="202">
        <v>236.72</v>
      </c>
      <c r="L54" s="202">
        <v>5.32</v>
      </c>
      <c r="M54" s="202">
        <v>29.15</v>
      </c>
      <c r="N54" s="202">
        <v>24.36</v>
      </c>
      <c r="O54" s="202">
        <v>34.200000000000003</v>
      </c>
      <c r="P54" s="202">
        <v>11.7</v>
      </c>
      <c r="Q54" s="202">
        <v>3.95</v>
      </c>
      <c r="R54" s="202">
        <v>8.42</v>
      </c>
      <c r="S54" s="202">
        <v>5.39</v>
      </c>
      <c r="T54" s="202">
        <v>0</v>
      </c>
      <c r="U54" s="202">
        <v>1.84</v>
      </c>
      <c r="V54" s="202">
        <v>4.28</v>
      </c>
      <c r="W54" s="202">
        <v>6.52</v>
      </c>
      <c r="X54" s="202">
        <v>20.28</v>
      </c>
      <c r="Y54" s="202">
        <v>0</v>
      </c>
      <c r="Z54" s="202">
        <v>69.349999999999994</v>
      </c>
      <c r="AA54" s="202">
        <v>15.4</v>
      </c>
      <c r="AB54" s="202">
        <v>0</v>
      </c>
      <c r="AC54" s="202">
        <v>19.670000000000002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46.56</v>
      </c>
      <c r="AJ54" s="202">
        <v>0</v>
      </c>
      <c r="AK54" s="202">
        <v>15.85</v>
      </c>
      <c r="AL54" s="202">
        <v>0</v>
      </c>
      <c r="AM54" s="202">
        <v>183.66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30.24</v>
      </c>
      <c r="H55" s="202">
        <v>0</v>
      </c>
      <c r="I55" s="202">
        <v>0</v>
      </c>
      <c r="J55" s="202">
        <v>36.549999999999997</v>
      </c>
      <c r="K55" s="202">
        <v>236.72</v>
      </c>
      <c r="L55" s="202">
        <v>5.32</v>
      </c>
      <c r="M55" s="202">
        <v>29.15</v>
      </c>
      <c r="N55" s="202">
        <v>24.36</v>
      </c>
      <c r="O55" s="202">
        <v>34.200000000000003</v>
      </c>
      <c r="P55" s="202">
        <v>11.7</v>
      </c>
      <c r="Q55" s="202">
        <v>3.95</v>
      </c>
      <c r="R55" s="202">
        <v>8.42</v>
      </c>
      <c r="S55" s="202">
        <v>5.39</v>
      </c>
      <c r="T55" s="202">
        <v>0</v>
      </c>
      <c r="U55" s="202">
        <v>2.5099999999999998</v>
      </c>
      <c r="V55" s="202">
        <v>4.28</v>
      </c>
      <c r="W55" s="202">
        <v>6.52</v>
      </c>
      <c r="X55" s="202">
        <v>20.28</v>
      </c>
      <c r="Y55" s="202">
        <v>0</v>
      </c>
      <c r="Z55" s="202">
        <v>69.349999999999994</v>
      </c>
      <c r="AA55" s="202">
        <v>15.4</v>
      </c>
      <c r="AB55" s="202">
        <v>0</v>
      </c>
      <c r="AC55" s="202">
        <v>19.670000000000002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46.56</v>
      </c>
      <c r="AJ55" s="202">
        <v>0</v>
      </c>
      <c r="AK55" s="202">
        <v>15.85</v>
      </c>
      <c r="AL55" s="202">
        <v>0</v>
      </c>
      <c r="AM55" s="202">
        <v>183.66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30.24</v>
      </c>
      <c r="H56" s="202">
        <v>0</v>
      </c>
      <c r="I56" s="202">
        <v>0</v>
      </c>
      <c r="J56" s="202">
        <v>36.549999999999997</v>
      </c>
      <c r="K56" s="202">
        <v>236.72</v>
      </c>
      <c r="L56" s="202">
        <v>5.32</v>
      </c>
      <c r="M56" s="202">
        <v>29.15</v>
      </c>
      <c r="N56" s="202">
        <v>24.36</v>
      </c>
      <c r="O56" s="202">
        <v>34.200000000000003</v>
      </c>
      <c r="P56" s="202">
        <v>11.7</v>
      </c>
      <c r="Q56" s="202">
        <v>3.95</v>
      </c>
      <c r="R56" s="202">
        <v>8.42</v>
      </c>
      <c r="S56" s="202">
        <v>5.39</v>
      </c>
      <c r="T56" s="202">
        <v>0</v>
      </c>
      <c r="U56" s="202">
        <v>4.2699999999999996</v>
      </c>
      <c r="V56" s="202">
        <v>4.28</v>
      </c>
      <c r="W56" s="202">
        <v>6.52</v>
      </c>
      <c r="X56" s="202">
        <v>20.28</v>
      </c>
      <c r="Y56" s="202">
        <v>0</v>
      </c>
      <c r="Z56" s="202">
        <v>69.349999999999994</v>
      </c>
      <c r="AA56" s="202">
        <v>15.4</v>
      </c>
      <c r="AB56" s="202">
        <v>0</v>
      </c>
      <c r="AC56" s="202">
        <v>19.670000000000002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47.41</v>
      </c>
      <c r="AJ56" s="202">
        <v>0</v>
      </c>
      <c r="AK56" s="202">
        <v>15.85</v>
      </c>
      <c r="AL56" s="202">
        <v>0</v>
      </c>
      <c r="AM56" s="202">
        <v>183.66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30.24</v>
      </c>
      <c r="H57" s="202">
        <v>0</v>
      </c>
      <c r="I57" s="202">
        <v>0</v>
      </c>
      <c r="J57" s="202">
        <v>36.549999999999997</v>
      </c>
      <c r="K57" s="202">
        <v>236.72</v>
      </c>
      <c r="L57" s="202">
        <v>5.32</v>
      </c>
      <c r="M57" s="202">
        <v>1.94</v>
      </c>
      <c r="N57" s="202">
        <v>1.62</v>
      </c>
      <c r="O57" s="202">
        <v>2.29</v>
      </c>
      <c r="P57" s="202">
        <v>0.76</v>
      </c>
      <c r="Q57" s="202">
        <v>3.95</v>
      </c>
      <c r="R57" s="202">
        <v>8.42</v>
      </c>
      <c r="S57" s="202">
        <v>5.39</v>
      </c>
      <c r="T57" s="202">
        <v>0</v>
      </c>
      <c r="U57" s="202">
        <v>4.2699999999999996</v>
      </c>
      <c r="V57" s="202">
        <v>4.28</v>
      </c>
      <c r="W57" s="202">
        <v>6.52</v>
      </c>
      <c r="X57" s="202">
        <v>20.28</v>
      </c>
      <c r="Y57" s="202">
        <v>0</v>
      </c>
      <c r="Z57" s="202">
        <v>69.349999999999994</v>
      </c>
      <c r="AA57" s="202">
        <v>15.4</v>
      </c>
      <c r="AB57" s="202">
        <v>0</v>
      </c>
      <c r="AC57" s="202">
        <v>19.670000000000002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47.41</v>
      </c>
      <c r="AJ57" s="202">
        <v>0</v>
      </c>
      <c r="AK57" s="202">
        <v>15.85</v>
      </c>
      <c r="AL57" s="202">
        <v>0</v>
      </c>
      <c r="AM57" s="202">
        <v>183.66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30.24</v>
      </c>
      <c r="H58" s="202">
        <v>0</v>
      </c>
      <c r="I58" s="202">
        <v>0</v>
      </c>
      <c r="J58" s="202">
        <v>36.549999999999997</v>
      </c>
      <c r="K58" s="202">
        <v>236.72</v>
      </c>
      <c r="L58" s="202">
        <v>5.32</v>
      </c>
      <c r="M58" s="202">
        <v>1.94</v>
      </c>
      <c r="N58" s="202">
        <v>1.62</v>
      </c>
      <c r="O58" s="202">
        <v>2.29</v>
      </c>
      <c r="P58" s="202">
        <v>0.76</v>
      </c>
      <c r="Q58" s="202">
        <v>3.95</v>
      </c>
      <c r="R58" s="202">
        <v>8.42</v>
      </c>
      <c r="S58" s="202">
        <v>5.39</v>
      </c>
      <c r="T58" s="202">
        <v>0</v>
      </c>
      <c r="U58" s="202">
        <v>4.2699999999999996</v>
      </c>
      <c r="V58" s="202">
        <v>4.28</v>
      </c>
      <c r="W58" s="202">
        <v>6.85</v>
      </c>
      <c r="X58" s="202">
        <v>20.28</v>
      </c>
      <c r="Y58" s="202">
        <v>0</v>
      </c>
      <c r="Z58" s="202">
        <v>69.349999999999994</v>
      </c>
      <c r="AA58" s="202">
        <v>15.4</v>
      </c>
      <c r="AB58" s="202">
        <v>0</v>
      </c>
      <c r="AC58" s="202">
        <v>19.670000000000002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47.41</v>
      </c>
      <c r="AJ58" s="202">
        <v>0</v>
      </c>
      <c r="AK58" s="202">
        <v>15.85</v>
      </c>
      <c r="AL58" s="202">
        <v>0</v>
      </c>
      <c r="AM58" s="202">
        <v>183.66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30.24</v>
      </c>
      <c r="H59" s="202">
        <v>0</v>
      </c>
      <c r="I59" s="202">
        <v>0</v>
      </c>
      <c r="J59" s="202">
        <v>36.549999999999997</v>
      </c>
      <c r="K59" s="202">
        <v>236.72</v>
      </c>
      <c r="L59" s="202">
        <v>5.32</v>
      </c>
      <c r="M59" s="202">
        <v>29.45</v>
      </c>
      <c r="N59" s="202">
        <v>24.06</v>
      </c>
      <c r="O59" s="202">
        <v>33.44</v>
      </c>
      <c r="P59" s="202">
        <v>11.7</v>
      </c>
      <c r="Q59" s="202">
        <v>3.95</v>
      </c>
      <c r="R59" s="202">
        <v>8.42</v>
      </c>
      <c r="S59" s="202">
        <v>5.39</v>
      </c>
      <c r="T59" s="202">
        <v>0</v>
      </c>
      <c r="U59" s="202">
        <v>11.13</v>
      </c>
      <c r="V59" s="202">
        <v>4.28</v>
      </c>
      <c r="W59" s="202">
        <v>6.85</v>
      </c>
      <c r="X59" s="202">
        <v>20.28</v>
      </c>
      <c r="Y59" s="202">
        <v>0</v>
      </c>
      <c r="Z59" s="202">
        <v>69.349999999999994</v>
      </c>
      <c r="AA59" s="202">
        <v>15.4</v>
      </c>
      <c r="AB59" s="202">
        <v>0</v>
      </c>
      <c r="AC59" s="202">
        <v>19.670000000000002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47.41</v>
      </c>
      <c r="AJ59" s="202">
        <v>0</v>
      </c>
      <c r="AK59" s="202">
        <v>15.85</v>
      </c>
      <c r="AL59" s="202">
        <v>0</v>
      </c>
      <c r="AM59" s="202">
        <v>183.66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30.24</v>
      </c>
      <c r="H60" s="202">
        <v>0</v>
      </c>
      <c r="I60" s="202">
        <v>0</v>
      </c>
      <c r="J60" s="202">
        <v>36.549999999999997</v>
      </c>
      <c r="K60" s="202">
        <v>236.72</v>
      </c>
      <c r="L60" s="202">
        <v>5.32</v>
      </c>
      <c r="M60" s="202">
        <v>29.45</v>
      </c>
      <c r="N60" s="202">
        <v>24.06</v>
      </c>
      <c r="O60" s="202">
        <v>33.44</v>
      </c>
      <c r="P60" s="202">
        <v>11.7</v>
      </c>
      <c r="Q60" s="202">
        <v>3.95</v>
      </c>
      <c r="R60" s="202">
        <v>8.42</v>
      </c>
      <c r="S60" s="202">
        <v>5.39</v>
      </c>
      <c r="T60" s="202">
        <v>0</v>
      </c>
      <c r="U60" s="202">
        <v>5.0199999999999996</v>
      </c>
      <c r="V60" s="202">
        <v>4.28</v>
      </c>
      <c r="W60" s="202">
        <v>6.85</v>
      </c>
      <c r="X60" s="202">
        <v>20.28</v>
      </c>
      <c r="Y60" s="202">
        <v>0</v>
      </c>
      <c r="Z60" s="202">
        <v>69.349999999999994</v>
      </c>
      <c r="AA60" s="202">
        <v>15.4</v>
      </c>
      <c r="AB60" s="202">
        <v>0</v>
      </c>
      <c r="AC60" s="202">
        <v>19.670000000000002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47.41</v>
      </c>
      <c r="AJ60" s="202">
        <v>0</v>
      </c>
      <c r="AK60" s="202">
        <v>15.85</v>
      </c>
      <c r="AL60" s="202">
        <v>0</v>
      </c>
      <c r="AM60" s="202">
        <v>183.66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30.24</v>
      </c>
      <c r="H61" s="202">
        <v>0</v>
      </c>
      <c r="I61" s="202">
        <v>0</v>
      </c>
      <c r="J61" s="202">
        <v>36.549999999999997</v>
      </c>
      <c r="K61" s="202">
        <v>236.65</v>
      </c>
      <c r="L61" s="202">
        <v>5.32</v>
      </c>
      <c r="M61" s="202">
        <v>28.48</v>
      </c>
      <c r="N61" s="202">
        <v>24.06</v>
      </c>
      <c r="O61" s="202">
        <v>33.44</v>
      </c>
      <c r="P61" s="202">
        <v>11.7</v>
      </c>
      <c r="Q61" s="202">
        <v>3.95</v>
      </c>
      <c r="R61" s="202">
        <v>8.6199999999999992</v>
      </c>
      <c r="S61" s="202">
        <v>5.6</v>
      </c>
      <c r="T61" s="202">
        <v>0</v>
      </c>
      <c r="U61" s="202">
        <v>4.2699999999999996</v>
      </c>
      <c r="V61" s="202">
        <v>4.3</v>
      </c>
      <c r="W61" s="202">
        <v>6.91</v>
      </c>
      <c r="X61" s="202">
        <v>20.170000000000002</v>
      </c>
      <c r="Y61" s="202">
        <v>0</v>
      </c>
      <c r="Z61" s="202">
        <v>69.349999999999994</v>
      </c>
      <c r="AA61" s="202">
        <v>16.149999999999999</v>
      </c>
      <c r="AB61" s="202">
        <v>0</v>
      </c>
      <c r="AC61" s="202">
        <v>19.670000000000002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47.41</v>
      </c>
      <c r="AJ61" s="202">
        <v>0</v>
      </c>
      <c r="AK61" s="202">
        <v>15.85</v>
      </c>
      <c r="AL61" s="202">
        <v>0</v>
      </c>
      <c r="AM61" s="202">
        <v>183.66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30.24</v>
      </c>
      <c r="H62" s="202">
        <v>0</v>
      </c>
      <c r="I62" s="202">
        <v>0</v>
      </c>
      <c r="J62" s="202">
        <v>36.549999999999997</v>
      </c>
      <c r="K62" s="202">
        <v>236.65</v>
      </c>
      <c r="L62" s="202">
        <v>5.32</v>
      </c>
      <c r="M62" s="202">
        <v>28.48</v>
      </c>
      <c r="N62" s="202">
        <v>1.62</v>
      </c>
      <c r="O62" s="202">
        <v>2.29</v>
      </c>
      <c r="P62" s="202">
        <v>11.7</v>
      </c>
      <c r="Q62" s="202">
        <v>3.95</v>
      </c>
      <c r="R62" s="202">
        <v>8.6199999999999992</v>
      </c>
      <c r="S62" s="202">
        <v>5.6</v>
      </c>
      <c r="T62" s="202">
        <v>0</v>
      </c>
      <c r="U62" s="202">
        <v>4.2699999999999996</v>
      </c>
      <c r="V62" s="202">
        <v>4.3</v>
      </c>
      <c r="W62" s="202">
        <v>6.91</v>
      </c>
      <c r="X62" s="202">
        <v>20.170000000000002</v>
      </c>
      <c r="Y62" s="202">
        <v>0</v>
      </c>
      <c r="Z62" s="202">
        <v>69.349999999999994</v>
      </c>
      <c r="AA62" s="202">
        <v>20.239999999999998</v>
      </c>
      <c r="AB62" s="202">
        <v>0</v>
      </c>
      <c r="AC62" s="202">
        <v>19.670000000000002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47.41</v>
      </c>
      <c r="AJ62" s="202">
        <v>0</v>
      </c>
      <c r="AK62" s="202">
        <v>15.85</v>
      </c>
      <c r="AL62" s="202">
        <v>0</v>
      </c>
      <c r="AM62" s="202">
        <v>183.66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30.24</v>
      </c>
      <c r="H63" s="202">
        <v>0</v>
      </c>
      <c r="I63" s="202">
        <v>0</v>
      </c>
      <c r="J63" s="202">
        <v>36.549999999999997</v>
      </c>
      <c r="K63" s="202">
        <v>236.65</v>
      </c>
      <c r="L63" s="202">
        <v>5.32</v>
      </c>
      <c r="M63" s="202">
        <v>8.1199999999999992</v>
      </c>
      <c r="N63" s="202">
        <v>1.62</v>
      </c>
      <c r="O63" s="202">
        <v>2.29</v>
      </c>
      <c r="P63" s="202">
        <v>2.2400000000000002</v>
      </c>
      <c r="Q63" s="202">
        <v>3.95</v>
      </c>
      <c r="R63" s="202">
        <v>8.6199999999999992</v>
      </c>
      <c r="S63" s="202">
        <v>5.61</v>
      </c>
      <c r="T63" s="202">
        <v>0</v>
      </c>
      <c r="U63" s="202">
        <v>4.2699999999999996</v>
      </c>
      <c r="V63" s="202">
        <v>4.3</v>
      </c>
      <c r="W63" s="202">
        <v>6.91</v>
      </c>
      <c r="X63" s="202">
        <v>20.170000000000002</v>
      </c>
      <c r="Y63" s="202">
        <v>0</v>
      </c>
      <c r="Z63" s="202">
        <v>71.87</v>
      </c>
      <c r="AA63" s="202">
        <v>20.239999999999998</v>
      </c>
      <c r="AB63" s="202">
        <v>0</v>
      </c>
      <c r="AC63" s="202">
        <v>19.670000000000002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47.41</v>
      </c>
      <c r="AJ63" s="202">
        <v>0</v>
      </c>
      <c r="AK63" s="202">
        <v>15.85</v>
      </c>
      <c r="AL63" s="202">
        <v>0</v>
      </c>
      <c r="AM63" s="202">
        <v>183.66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30.24</v>
      </c>
      <c r="H64" s="202">
        <v>0</v>
      </c>
      <c r="I64" s="202">
        <v>0</v>
      </c>
      <c r="J64" s="202">
        <v>36.549999999999997</v>
      </c>
      <c r="K64" s="202">
        <v>236.65</v>
      </c>
      <c r="L64" s="202">
        <v>5.32</v>
      </c>
      <c r="M64" s="202">
        <v>1.94</v>
      </c>
      <c r="N64" s="202">
        <v>1.62</v>
      </c>
      <c r="O64" s="202">
        <v>2.29</v>
      </c>
      <c r="P64" s="202">
        <v>0.76</v>
      </c>
      <c r="Q64" s="202">
        <v>3.95</v>
      </c>
      <c r="R64" s="202">
        <v>8.6199999999999992</v>
      </c>
      <c r="S64" s="202">
        <v>5.61</v>
      </c>
      <c r="T64" s="202">
        <v>0</v>
      </c>
      <c r="U64" s="202">
        <v>4.2699999999999996</v>
      </c>
      <c r="V64" s="202">
        <v>0.28999999999999998</v>
      </c>
      <c r="W64" s="202">
        <v>0.46</v>
      </c>
      <c r="X64" s="202">
        <v>1.35</v>
      </c>
      <c r="Y64" s="202">
        <v>0</v>
      </c>
      <c r="Z64" s="202">
        <v>63.54</v>
      </c>
      <c r="AA64" s="202">
        <v>20.239999999999998</v>
      </c>
      <c r="AB64" s="202">
        <v>0</v>
      </c>
      <c r="AC64" s="202">
        <v>19.670000000000002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47.41</v>
      </c>
      <c r="AJ64" s="202">
        <v>0</v>
      </c>
      <c r="AK64" s="202">
        <v>15.85</v>
      </c>
      <c r="AL64" s="202">
        <v>0</v>
      </c>
      <c r="AM64" s="202">
        <v>183.66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30.24</v>
      </c>
      <c r="H65" s="202">
        <v>0</v>
      </c>
      <c r="I65" s="202">
        <v>0</v>
      </c>
      <c r="J65" s="202">
        <v>36.549999999999997</v>
      </c>
      <c r="K65" s="202">
        <v>236.65</v>
      </c>
      <c r="L65" s="202">
        <v>5.32</v>
      </c>
      <c r="M65" s="202">
        <v>1.94</v>
      </c>
      <c r="N65" s="202">
        <v>1.62</v>
      </c>
      <c r="O65" s="202">
        <v>2.29</v>
      </c>
      <c r="P65" s="202">
        <v>0.76</v>
      </c>
      <c r="Q65" s="202">
        <v>3.95</v>
      </c>
      <c r="R65" s="202">
        <v>8.6199999999999992</v>
      </c>
      <c r="S65" s="202">
        <v>5.61</v>
      </c>
      <c r="T65" s="202">
        <v>0</v>
      </c>
      <c r="U65" s="202">
        <v>4.2699999999999996</v>
      </c>
      <c r="V65" s="202">
        <v>0.28999999999999998</v>
      </c>
      <c r="W65" s="202">
        <v>0.46</v>
      </c>
      <c r="X65" s="202">
        <v>1.35</v>
      </c>
      <c r="Y65" s="202">
        <v>0</v>
      </c>
      <c r="Z65" s="202">
        <v>38.35</v>
      </c>
      <c r="AA65" s="202">
        <v>20.239999999999998</v>
      </c>
      <c r="AB65" s="202">
        <v>0</v>
      </c>
      <c r="AC65" s="202">
        <v>19.670000000000002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47.41</v>
      </c>
      <c r="AJ65" s="202">
        <v>0</v>
      </c>
      <c r="AK65" s="202">
        <v>15.85</v>
      </c>
      <c r="AL65" s="202">
        <v>0</v>
      </c>
      <c r="AM65" s="202">
        <v>183.66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30.24</v>
      </c>
      <c r="H66" s="202">
        <v>0</v>
      </c>
      <c r="I66" s="202">
        <v>0</v>
      </c>
      <c r="J66" s="202">
        <v>36.549999999999997</v>
      </c>
      <c r="K66" s="202">
        <v>236.65</v>
      </c>
      <c r="L66" s="202">
        <v>5.32</v>
      </c>
      <c r="M66" s="202">
        <v>1.94</v>
      </c>
      <c r="N66" s="202">
        <v>1.62</v>
      </c>
      <c r="O66" s="202">
        <v>2.29</v>
      </c>
      <c r="P66" s="202">
        <v>0.76</v>
      </c>
      <c r="Q66" s="202">
        <v>3.95</v>
      </c>
      <c r="R66" s="202">
        <v>8.6199999999999992</v>
      </c>
      <c r="S66" s="202">
        <v>5.61</v>
      </c>
      <c r="T66" s="202">
        <v>0</v>
      </c>
      <c r="U66" s="202">
        <v>4.2699999999999996</v>
      </c>
      <c r="V66" s="202">
        <v>0.28999999999999998</v>
      </c>
      <c r="W66" s="202">
        <v>0.46</v>
      </c>
      <c r="X66" s="202">
        <v>1.35</v>
      </c>
      <c r="Y66" s="202">
        <v>0</v>
      </c>
      <c r="Z66" s="202">
        <v>18.97</v>
      </c>
      <c r="AA66" s="202">
        <v>20.239999999999998</v>
      </c>
      <c r="AB66" s="202">
        <v>0</v>
      </c>
      <c r="AC66" s="202">
        <v>19.670000000000002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47.41</v>
      </c>
      <c r="AJ66" s="202">
        <v>0</v>
      </c>
      <c r="AK66" s="202">
        <v>15.85</v>
      </c>
      <c r="AL66" s="202">
        <v>0</v>
      </c>
      <c r="AM66" s="202">
        <v>183.66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30.24</v>
      </c>
      <c r="H67" s="202">
        <v>0</v>
      </c>
      <c r="I67" s="202">
        <v>0</v>
      </c>
      <c r="J67" s="202">
        <v>36.549999999999997</v>
      </c>
      <c r="K67" s="202">
        <v>236.65</v>
      </c>
      <c r="L67" s="202">
        <v>5.32</v>
      </c>
      <c r="M67" s="202">
        <v>1.94</v>
      </c>
      <c r="N67" s="202">
        <v>1.62</v>
      </c>
      <c r="O67" s="202">
        <v>2.29</v>
      </c>
      <c r="P67" s="202">
        <v>0.76</v>
      </c>
      <c r="Q67" s="202">
        <v>3.95</v>
      </c>
      <c r="R67" s="202">
        <v>8.43</v>
      </c>
      <c r="S67" s="202">
        <v>5.4</v>
      </c>
      <c r="T67" s="202">
        <v>0</v>
      </c>
      <c r="U67" s="202">
        <v>5.0999999999999996</v>
      </c>
      <c r="V67" s="202">
        <v>0.28999999999999998</v>
      </c>
      <c r="W67" s="202">
        <v>0.78</v>
      </c>
      <c r="X67" s="202">
        <v>2.2400000000000002</v>
      </c>
      <c r="Y67" s="202">
        <v>0</v>
      </c>
      <c r="Z67" s="202">
        <v>3.82</v>
      </c>
      <c r="AA67" s="202">
        <v>20.54</v>
      </c>
      <c r="AB67" s="202">
        <v>0</v>
      </c>
      <c r="AC67" s="202">
        <v>19.670000000000002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47.41</v>
      </c>
      <c r="AJ67" s="202">
        <v>0</v>
      </c>
      <c r="AK67" s="202">
        <v>15.85</v>
      </c>
      <c r="AL67" s="202">
        <v>0</v>
      </c>
      <c r="AM67" s="202">
        <v>183.66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30.24</v>
      </c>
      <c r="H68" s="202">
        <v>0</v>
      </c>
      <c r="I68" s="202">
        <v>0</v>
      </c>
      <c r="J68" s="202">
        <v>36.549999999999997</v>
      </c>
      <c r="K68" s="202">
        <v>236.65</v>
      </c>
      <c r="L68" s="202">
        <v>5.32</v>
      </c>
      <c r="M68" s="202">
        <v>1.94</v>
      </c>
      <c r="N68" s="202">
        <v>1.62</v>
      </c>
      <c r="O68" s="202">
        <v>2.29</v>
      </c>
      <c r="P68" s="202">
        <v>0.76</v>
      </c>
      <c r="Q68" s="202">
        <v>3.95</v>
      </c>
      <c r="R68" s="202">
        <v>8.43</v>
      </c>
      <c r="S68" s="202">
        <v>5.4</v>
      </c>
      <c r="T68" s="202">
        <v>0</v>
      </c>
      <c r="U68" s="202">
        <v>5.0999999999999996</v>
      </c>
      <c r="V68" s="202">
        <v>0.28999999999999998</v>
      </c>
      <c r="W68" s="202">
        <v>0.46</v>
      </c>
      <c r="X68" s="202">
        <v>1.35</v>
      </c>
      <c r="Y68" s="202">
        <v>0</v>
      </c>
      <c r="Z68" s="202">
        <v>3.82</v>
      </c>
      <c r="AA68" s="202">
        <v>1.23</v>
      </c>
      <c r="AB68" s="202">
        <v>0</v>
      </c>
      <c r="AC68" s="202">
        <v>19.670000000000002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47.41</v>
      </c>
      <c r="AJ68" s="202">
        <v>0</v>
      </c>
      <c r="AK68" s="202">
        <v>15.85</v>
      </c>
      <c r="AL68" s="202">
        <v>0</v>
      </c>
      <c r="AM68" s="202">
        <v>183.66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30.24</v>
      </c>
      <c r="H69" s="202">
        <v>0</v>
      </c>
      <c r="I69" s="202">
        <v>0</v>
      </c>
      <c r="J69" s="202">
        <v>36.549999999999997</v>
      </c>
      <c r="K69" s="202">
        <v>236.65</v>
      </c>
      <c r="L69" s="202">
        <v>5.32</v>
      </c>
      <c r="M69" s="202">
        <v>1.94</v>
      </c>
      <c r="N69" s="202">
        <v>1.62</v>
      </c>
      <c r="O69" s="202">
        <v>2.29</v>
      </c>
      <c r="P69" s="202">
        <v>0.76</v>
      </c>
      <c r="Q69" s="202">
        <v>3.95</v>
      </c>
      <c r="R69" s="202">
        <v>8.43</v>
      </c>
      <c r="S69" s="202">
        <v>5.4</v>
      </c>
      <c r="T69" s="202">
        <v>0</v>
      </c>
      <c r="U69" s="202">
        <v>5.0999999999999996</v>
      </c>
      <c r="V69" s="202">
        <v>0.65</v>
      </c>
      <c r="W69" s="202">
        <v>6.91</v>
      </c>
      <c r="X69" s="202">
        <v>15.9</v>
      </c>
      <c r="Y69" s="202">
        <v>0</v>
      </c>
      <c r="Z69" s="202">
        <v>64.510000000000005</v>
      </c>
      <c r="AA69" s="202">
        <v>20.84</v>
      </c>
      <c r="AB69" s="202">
        <v>0</v>
      </c>
      <c r="AC69" s="202">
        <v>19.670000000000002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46.84</v>
      </c>
      <c r="AJ69" s="202">
        <v>0</v>
      </c>
      <c r="AK69" s="202">
        <v>15.85</v>
      </c>
      <c r="AL69" s="202">
        <v>0</v>
      </c>
      <c r="AM69" s="202">
        <v>183.66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30.24</v>
      </c>
      <c r="H70" s="202">
        <v>0</v>
      </c>
      <c r="I70" s="202">
        <v>0</v>
      </c>
      <c r="J70" s="202">
        <v>36.549999999999997</v>
      </c>
      <c r="K70" s="202">
        <v>236.65</v>
      </c>
      <c r="L70" s="202">
        <v>5.32</v>
      </c>
      <c r="M70" s="202">
        <v>1.94</v>
      </c>
      <c r="N70" s="202">
        <v>1.62</v>
      </c>
      <c r="O70" s="202">
        <v>2.29</v>
      </c>
      <c r="P70" s="202">
        <v>0.76</v>
      </c>
      <c r="Q70" s="202">
        <v>3.95</v>
      </c>
      <c r="R70" s="202">
        <v>8.43</v>
      </c>
      <c r="S70" s="202">
        <v>5.4</v>
      </c>
      <c r="T70" s="202">
        <v>0</v>
      </c>
      <c r="U70" s="202">
        <v>5.0999999999999996</v>
      </c>
      <c r="V70" s="202">
        <v>4.3</v>
      </c>
      <c r="W70" s="202">
        <v>6.91</v>
      </c>
      <c r="X70" s="202">
        <v>8.5399999999999991</v>
      </c>
      <c r="Y70" s="202">
        <v>0</v>
      </c>
      <c r="Z70" s="202">
        <v>64.510000000000005</v>
      </c>
      <c r="AA70" s="202">
        <v>20.84</v>
      </c>
      <c r="AB70" s="202">
        <v>0</v>
      </c>
      <c r="AC70" s="202">
        <v>20.64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46.84</v>
      </c>
      <c r="AJ70" s="202">
        <v>0</v>
      </c>
      <c r="AK70" s="202">
        <v>15.85</v>
      </c>
      <c r="AL70" s="202">
        <v>0</v>
      </c>
      <c r="AM70" s="202">
        <v>183.66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30.24</v>
      </c>
      <c r="H71" s="202">
        <v>0</v>
      </c>
      <c r="I71" s="202">
        <v>0</v>
      </c>
      <c r="J71" s="202">
        <v>36.549999999999997</v>
      </c>
      <c r="K71" s="202">
        <v>236.65</v>
      </c>
      <c r="L71" s="202">
        <v>5.32</v>
      </c>
      <c r="M71" s="202">
        <v>1.94</v>
      </c>
      <c r="N71" s="202">
        <v>1.62</v>
      </c>
      <c r="O71" s="202">
        <v>2.29</v>
      </c>
      <c r="P71" s="202">
        <v>0.76</v>
      </c>
      <c r="Q71" s="202">
        <v>3.95</v>
      </c>
      <c r="R71" s="202">
        <v>8.43</v>
      </c>
      <c r="S71" s="202">
        <v>5.4</v>
      </c>
      <c r="T71" s="202">
        <v>0</v>
      </c>
      <c r="U71" s="202">
        <v>5.0999999999999996</v>
      </c>
      <c r="V71" s="202">
        <v>1.21</v>
      </c>
      <c r="W71" s="202">
        <v>0.46</v>
      </c>
      <c r="X71" s="202">
        <v>1.35</v>
      </c>
      <c r="Y71" s="202">
        <v>0</v>
      </c>
      <c r="Z71" s="202">
        <v>51.53</v>
      </c>
      <c r="AA71" s="202">
        <v>20.84</v>
      </c>
      <c r="AB71" s="202">
        <v>0</v>
      </c>
      <c r="AC71" s="202">
        <v>20.64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46.84</v>
      </c>
      <c r="AJ71" s="202">
        <v>0</v>
      </c>
      <c r="AK71" s="202">
        <v>15.85</v>
      </c>
      <c r="AL71" s="202">
        <v>0</v>
      </c>
      <c r="AM71" s="202">
        <v>183.66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30.24</v>
      </c>
      <c r="H72" s="202">
        <v>0</v>
      </c>
      <c r="I72" s="202">
        <v>0</v>
      </c>
      <c r="J72" s="202">
        <v>36.549999999999997</v>
      </c>
      <c r="K72" s="202">
        <v>236.65</v>
      </c>
      <c r="L72" s="202">
        <v>5.32</v>
      </c>
      <c r="M72" s="202">
        <v>1.94</v>
      </c>
      <c r="N72" s="202">
        <v>1.62</v>
      </c>
      <c r="O72" s="202">
        <v>2.29</v>
      </c>
      <c r="P72" s="202">
        <v>0.76</v>
      </c>
      <c r="Q72" s="202">
        <v>3.95</v>
      </c>
      <c r="R72" s="202">
        <v>8.43</v>
      </c>
      <c r="S72" s="202">
        <v>5.4</v>
      </c>
      <c r="T72" s="202">
        <v>0</v>
      </c>
      <c r="U72" s="202">
        <v>5.0999999999999996</v>
      </c>
      <c r="V72" s="202">
        <v>0.28999999999999998</v>
      </c>
      <c r="W72" s="202">
        <v>0.46</v>
      </c>
      <c r="X72" s="202">
        <v>1.35</v>
      </c>
      <c r="Y72" s="202">
        <v>0</v>
      </c>
      <c r="Z72" s="202">
        <v>34.03</v>
      </c>
      <c r="AA72" s="202">
        <v>20.84</v>
      </c>
      <c r="AB72" s="202">
        <v>0</v>
      </c>
      <c r="AC72" s="202">
        <v>20.64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46.84</v>
      </c>
      <c r="AJ72" s="202">
        <v>0</v>
      </c>
      <c r="AK72" s="202">
        <v>15.85</v>
      </c>
      <c r="AL72" s="202">
        <v>0</v>
      </c>
      <c r="AM72" s="202">
        <v>183.66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30.24</v>
      </c>
      <c r="H73" s="202">
        <v>0</v>
      </c>
      <c r="I73" s="202">
        <v>0</v>
      </c>
      <c r="J73" s="202">
        <v>36.549999999999997</v>
      </c>
      <c r="K73" s="202">
        <v>236.65</v>
      </c>
      <c r="L73" s="202">
        <v>5.32</v>
      </c>
      <c r="M73" s="202">
        <v>1.94</v>
      </c>
      <c r="N73" s="202">
        <v>1.62</v>
      </c>
      <c r="O73" s="202">
        <v>2.29</v>
      </c>
      <c r="P73" s="202">
        <v>0.76</v>
      </c>
      <c r="Q73" s="202">
        <v>3.95</v>
      </c>
      <c r="R73" s="202">
        <v>8.43</v>
      </c>
      <c r="S73" s="202">
        <v>5.4</v>
      </c>
      <c r="T73" s="202">
        <v>0</v>
      </c>
      <c r="U73" s="202">
        <v>5.0999999999999996</v>
      </c>
      <c r="V73" s="202">
        <v>0.28999999999999998</v>
      </c>
      <c r="W73" s="202">
        <v>0.46</v>
      </c>
      <c r="X73" s="202">
        <v>1.35</v>
      </c>
      <c r="Y73" s="202">
        <v>0</v>
      </c>
      <c r="Z73" s="202">
        <v>40.840000000000003</v>
      </c>
      <c r="AA73" s="202">
        <v>20.84</v>
      </c>
      <c r="AB73" s="202">
        <v>0</v>
      </c>
      <c r="AC73" s="202">
        <v>20.64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46.84</v>
      </c>
      <c r="AJ73" s="202">
        <v>0</v>
      </c>
      <c r="AK73" s="202">
        <v>15.85</v>
      </c>
      <c r="AL73" s="202">
        <v>0</v>
      </c>
      <c r="AM73" s="202">
        <v>183.66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30.24</v>
      </c>
      <c r="H74" s="202">
        <v>0</v>
      </c>
      <c r="I74" s="202">
        <v>0</v>
      </c>
      <c r="J74" s="202">
        <v>36.549999999999997</v>
      </c>
      <c r="K74" s="202">
        <v>236.65</v>
      </c>
      <c r="L74" s="202">
        <v>5.32</v>
      </c>
      <c r="M74" s="202">
        <v>1.94</v>
      </c>
      <c r="N74" s="202">
        <v>1.62</v>
      </c>
      <c r="O74" s="202">
        <v>2.29</v>
      </c>
      <c r="P74" s="202">
        <v>0.76</v>
      </c>
      <c r="Q74" s="202">
        <v>3.95</v>
      </c>
      <c r="R74" s="202">
        <v>8.43</v>
      </c>
      <c r="S74" s="202">
        <v>5.4</v>
      </c>
      <c r="T74" s="202">
        <v>0</v>
      </c>
      <c r="U74" s="202">
        <v>5.0999999999999996</v>
      </c>
      <c r="V74" s="202">
        <v>0.28999999999999998</v>
      </c>
      <c r="W74" s="202">
        <v>0.46</v>
      </c>
      <c r="X74" s="202">
        <v>1.35</v>
      </c>
      <c r="Y74" s="202">
        <v>0</v>
      </c>
      <c r="Z74" s="202">
        <v>25.29</v>
      </c>
      <c r="AA74" s="202">
        <v>20.84</v>
      </c>
      <c r="AB74" s="202">
        <v>0</v>
      </c>
      <c r="AC74" s="202">
        <v>20.64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46.84</v>
      </c>
      <c r="AJ74" s="202">
        <v>0</v>
      </c>
      <c r="AK74" s="202">
        <v>15.85</v>
      </c>
      <c r="AL74" s="202">
        <v>0</v>
      </c>
      <c r="AM74" s="202">
        <v>183.66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17.850000000000001</v>
      </c>
      <c r="E75" s="202">
        <v>0</v>
      </c>
      <c r="F75" s="202">
        <v>0</v>
      </c>
      <c r="G75" s="202">
        <v>30.19</v>
      </c>
      <c r="H75" s="202">
        <v>0</v>
      </c>
      <c r="I75" s="202">
        <v>0</v>
      </c>
      <c r="J75" s="202">
        <v>35.94</v>
      </c>
      <c r="K75" s="202">
        <v>236.65</v>
      </c>
      <c r="L75" s="202">
        <v>5.32</v>
      </c>
      <c r="M75" s="202">
        <v>1.94</v>
      </c>
      <c r="N75" s="202">
        <v>1.62</v>
      </c>
      <c r="O75" s="202">
        <v>2.29</v>
      </c>
      <c r="P75" s="202">
        <v>0.76</v>
      </c>
      <c r="Q75" s="202">
        <v>3.95</v>
      </c>
      <c r="R75" s="202">
        <v>8.43</v>
      </c>
      <c r="S75" s="202">
        <v>5.4</v>
      </c>
      <c r="T75" s="202">
        <v>0</v>
      </c>
      <c r="U75" s="202">
        <v>5.0999999999999996</v>
      </c>
      <c r="V75" s="202">
        <v>0.28999999999999998</v>
      </c>
      <c r="W75" s="202">
        <v>0.3</v>
      </c>
      <c r="X75" s="202">
        <v>1.42</v>
      </c>
      <c r="Y75" s="202">
        <v>0</v>
      </c>
      <c r="Z75" s="202">
        <v>30.6</v>
      </c>
      <c r="AA75" s="202">
        <v>5.19</v>
      </c>
      <c r="AB75" s="202">
        <v>0</v>
      </c>
      <c r="AC75" s="202">
        <v>20.64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46.84</v>
      </c>
      <c r="AJ75" s="202">
        <v>0</v>
      </c>
      <c r="AK75" s="202">
        <v>15.85</v>
      </c>
      <c r="AL75" s="202">
        <v>0</v>
      </c>
      <c r="AM75" s="202">
        <v>186.77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17.850000000000001</v>
      </c>
      <c r="E76" s="202">
        <v>0</v>
      </c>
      <c r="F76" s="202">
        <v>0</v>
      </c>
      <c r="G76" s="202">
        <v>30.19</v>
      </c>
      <c r="H76" s="202">
        <v>0</v>
      </c>
      <c r="I76" s="202">
        <v>0</v>
      </c>
      <c r="J76" s="202">
        <v>35.94</v>
      </c>
      <c r="K76" s="202">
        <v>236.65</v>
      </c>
      <c r="L76" s="202">
        <v>5.32</v>
      </c>
      <c r="M76" s="202">
        <v>1.94</v>
      </c>
      <c r="N76" s="202">
        <v>1.62</v>
      </c>
      <c r="O76" s="202">
        <v>2.29</v>
      </c>
      <c r="P76" s="202">
        <v>0.76</v>
      </c>
      <c r="Q76" s="202">
        <v>3.95</v>
      </c>
      <c r="R76" s="202">
        <v>8.43</v>
      </c>
      <c r="S76" s="202">
        <v>5.4</v>
      </c>
      <c r="T76" s="202">
        <v>0</v>
      </c>
      <c r="U76" s="202">
        <v>5.0999999999999996</v>
      </c>
      <c r="V76" s="202">
        <v>0.28999999999999998</v>
      </c>
      <c r="W76" s="202">
        <v>0.3</v>
      </c>
      <c r="X76" s="202">
        <v>1.35</v>
      </c>
      <c r="Y76" s="202">
        <v>0</v>
      </c>
      <c r="Z76" s="202">
        <v>57.73</v>
      </c>
      <c r="AA76" s="202">
        <v>5.19</v>
      </c>
      <c r="AB76" s="202">
        <v>0</v>
      </c>
      <c r="AC76" s="202">
        <v>20.64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46.84</v>
      </c>
      <c r="AJ76" s="202">
        <v>0</v>
      </c>
      <c r="AK76" s="202">
        <v>15.85</v>
      </c>
      <c r="AL76" s="202">
        <v>0</v>
      </c>
      <c r="AM76" s="202">
        <v>186.77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17.850000000000001</v>
      </c>
      <c r="E77" s="202">
        <v>0</v>
      </c>
      <c r="F77" s="202">
        <v>0</v>
      </c>
      <c r="G77" s="202">
        <v>30.19</v>
      </c>
      <c r="H77" s="202">
        <v>0</v>
      </c>
      <c r="I77" s="202">
        <v>0</v>
      </c>
      <c r="J77" s="202">
        <v>35.94</v>
      </c>
      <c r="K77" s="202">
        <v>236.65</v>
      </c>
      <c r="L77" s="202">
        <v>5.32</v>
      </c>
      <c r="M77" s="202">
        <v>1.94</v>
      </c>
      <c r="N77" s="202">
        <v>1.62</v>
      </c>
      <c r="O77" s="202">
        <v>2.29</v>
      </c>
      <c r="P77" s="202">
        <v>0.76</v>
      </c>
      <c r="Q77" s="202">
        <v>3.95</v>
      </c>
      <c r="R77" s="202">
        <v>8.43</v>
      </c>
      <c r="S77" s="202">
        <v>5.4</v>
      </c>
      <c r="T77" s="202">
        <v>0</v>
      </c>
      <c r="U77" s="202">
        <v>5.0999999999999996</v>
      </c>
      <c r="V77" s="202">
        <v>0.28999999999999998</v>
      </c>
      <c r="W77" s="202">
        <v>0.3</v>
      </c>
      <c r="X77" s="202">
        <v>1.35</v>
      </c>
      <c r="Y77" s="202">
        <v>0</v>
      </c>
      <c r="Z77" s="202">
        <v>64.510000000000005</v>
      </c>
      <c r="AA77" s="202">
        <v>5.19</v>
      </c>
      <c r="AB77" s="202">
        <v>0</v>
      </c>
      <c r="AC77" s="202">
        <v>20.64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46.84</v>
      </c>
      <c r="AJ77" s="202">
        <v>0</v>
      </c>
      <c r="AK77" s="202">
        <v>15.85</v>
      </c>
      <c r="AL77" s="202">
        <v>0</v>
      </c>
      <c r="AM77" s="202">
        <v>186.77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30.19</v>
      </c>
      <c r="H78" s="202">
        <v>0</v>
      </c>
      <c r="I78" s="202">
        <v>0</v>
      </c>
      <c r="J78" s="202">
        <v>35.94</v>
      </c>
      <c r="K78" s="202">
        <v>236.65</v>
      </c>
      <c r="L78" s="202">
        <v>5.44</v>
      </c>
      <c r="M78" s="202">
        <v>1.94</v>
      </c>
      <c r="N78" s="202">
        <v>1.62</v>
      </c>
      <c r="O78" s="202">
        <v>2.29</v>
      </c>
      <c r="P78" s="202">
        <v>0.76</v>
      </c>
      <c r="Q78" s="202">
        <v>3.95</v>
      </c>
      <c r="R78" s="202">
        <v>8.43</v>
      </c>
      <c r="S78" s="202">
        <v>5.4</v>
      </c>
      <c r="T78" s="202">
        <v>0</v>
      </c>
      <c r="U78" s="202">
        <v>5.0999999999999996</v>
      </c>
      <c r="V78" s="202">
        <v>0.28999999999999998</v>
      </c>
      <c r="W78" s="202">
        <v>0.3</v>
      </c>
      <c r="X78" s="202">
        <v>1.35</v>
      </c>
      <c r="Y78" s="202">
        <v>0</v>
      </c>
      <c r="Z78" s="202">
        <v>64.510000000000005</v>
      </c>
      <c r="AA78" s="202">
        <v>5.19</v>
      </c>
      <c r="AB78" s="202">
        <v>0</v>
      </c>
      <c r="AC78" s="202">
        <v>20.64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46.84</v>
      </c>
      <c r="AJ78" s="202">
        <v>0</v>
      </c>
      <c r="AK78" s="202">
        <v>15.85</v>
      </c>
      <c r="AL78" s="202">
        <v>0</v>
      </c>
      <c r="AM78" s="202">
        <v>186.77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30.19</v>
      </c>
      <c r="H79" s="202">
        <v>0</v>
      </c>
      <c r="I79" s="202">
        <v>0</v>
      </c>
      <c r="J79" s="202">
        <v>35.94</v>
      </c>
      <c r="K79" s="202">
        <v>236.65</v>
      </c>
      <c r="L79" s="202">
        <v>5.44</v>
      </c>
      <c r="M79" s="202">
        <v>1.94</v>
      </c>
      <c r="N79" s="202">
        <v>1.62</v>
      </c>
      <c r="O79" s="202">
        <v>2.29</v>
      </c>
      <c r="P79" s="202">
        <v>0.76</v>
      </c>
      <c r="Q79" s="202">
        <v>0.28000000000000003</v>
      </c>
      <c r="R79" s="202">
        <v>2.94</v>
      </c>
      <c r="S79" s="202">
        <v>0.45</v>
      </c>
      <c r="T79" s="202">
        <v>0</v>
      </c>
      <c r="U79" s="202">
        <v>5.0999999999999996</v>
      </c>
      <c r="V79" s="202">
        <v>0.28999999999999998</v>
      </c>
      <c r="W79" s="202">
        <v>0.3</v>
      </c>
      <c r="X79" s="202">
        <v>1.35</v>
      </c>
      <c r="Y79" s="202">
        <v>0</v>
      </c>
      <c r="Z79" s="202">
        <v>3.81</v>
      </c>
      <c r="AA79" s="202">
        <v>0.93</v>
      </c>
      <c r="AB79" s="202">
        <v>0</v>
      </c>
      <c r="AC79" s="202">
        <v>20.64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46.84</v>
      </c>
      <c r="AJ79" s="202">
        <v>0</v>
      </c>
      <c r="AK79" s="202">
        <v>15.85</v>
      </c>
      <c r="AL79" s="202">
        <v>0</v>
      </c>
      <c r="AM79" s="202">
        <v>186.77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30.19</v>
      </c>
      <c r="H80" s="202">
        <v>0</v>
      </c>
      <c r="I80" s="202">
        <v>0</v>
      </c>
      <c r="J80" s="202">
        <v>35.94</v>
      </c>
      <c r="K80" s="202">
        <v>236.65</v>
      </c>
      <c r="L80" s="202">
        <v>5.44</v>
      </c>
      <c r="M80" s="202">
        <v>1.94</v>
      </c>
      <c r="N80" s="202">
        <v>1.62</v>
      </c>
      <c r="O80" s="202">
        <v>2.29</v>
      </c>
      <c r="P80" s="202">
        <v>0.76</v>
      </c>
      <c r="Q80" s="202">
        <v>0.28000000000000003</v>
      </c>
      <c r="R80" s="202">
        <v>0.56000000000000005</v>
      </c>
      <c r="S80" s="202">
        <v>0.36</v>
      </c>
      <c r="T80" s="202">
        <v>0</v>
      </c>
      <c r="U80" s="202">
        <v>5.0999999999999996</v>
      </c>
      <c r="V80" s="202">
        <v>0.28999999999999998</v>
      </c>
      <c r="W80" s="202">
        <v>0.3</v>
      </c>
      <c r="X80" s="202">
        <v>1.35</v>
      </c>
      <c r="Y80" s="202">
        <v>0</v>
      </c>
      <c r="Z80" s="202">
        <v>3.81</v>
      </c>
      <c r="AA80" s="202">
        <v>0.93</v>
      </c>
      <c r="AB80" s="202">
        <v>0</v>
      </c>
      <c r="AC80" s="202">
        <v>20.64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46.84</v>
      </c>
      <c r="AJ80" s="202">
        <v>0</v>
      </c>
      <c r="AK80" s="202">
        <v>15.85</v>
      </c>
      <c r="AL80" s="202">
        <v>0</v>
      </c>
      <c r="AM80" s="202">
        <v>186.77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30.19</v>
      </c>
      <c r="H81" s="202">
        <v>0</v>
      </c>
      <c r="I81" s="202">
        <v>0</v>
      </c>
      <c r="J81" s="202">
        <v>35.94</v>
      </c>
      <c r="K81" s="202">
        <v>236.65</v>
      </c>
      <c r="L81" s="202">
        <v>5.76</v>
      </c>
      <c r="M81" s="202">
        <v>1.94</v>
      </c>
      <c r="N81" s="202">
        <v>1.62</v>
      </c>
      <c r="O81" s="202">
        <v>2.29</v>
      </c>
      <c r="P81" s="202">
        <v>0.76</v>
      </c>
      <c r="Q81" s="202">
        <v>0.28000000000000003</v>
      </c>
      <c r="R81" s="202">
        <v>0.56000000000000005</v>
      </c>
      <c r="S81" s="202">
        <v>0.35</v>
      </c>
      <c r="T81" s="202">
        <v>0</v>
      </c>
      <c r="U81" s="202">
        <v>1.38</v>
      </c>
      <c r="V81" s="202">
        <v>0.28999999999999998</v>
      </c>
      <c r="W81" s="202">
        <v>0.3</v>
      </c>
      <c r="X81" s="202">
        <v>1.35</v>
      </c>
      <c r="Y81" s="202">
        <v>0</v>
      </c>
      <c r="Z81" s="202">
        <v>3.81</v>
      </c>
      <c r="AA81" s="202">
        <v>0.93</v>
      </c>
      <c r="AB81" s="202">
        <v>0</v>
      </c>
      <c r="AC81" s="202">
        <v>20.64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46.84</v>
      </c>
      <c r="AJ81" s="202">
        <v>0</v>
      </c>
      <c r="AK81" s="202">
        <v>15.85</v>
      </c>
      <c r="AL81" s="202">
        <v>0</v>
      </c>
      <c r="AM81" s="202">
        <v>186.77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30.19</v>
      </c>
      <c r="H82" s="202">
        <v>0</v>
      </c>
      <c r="I82" s="202">
        <v>0</v>
      </c>
      <c r="J82" s="202">
        <v>35.94</v>
      </c>
      <c r="K82" s="202">
        <v>235.64</v>
      </c>
      <c r="L82" s="202">
        <v>5.33</v>
      </c>
      <c r="M82" s="202">
        <v>1.94</v>
      </c>
      <c r="N82" s="202">
        <v>1.62</v>
      </c>
      <c r="O82" s="202">
        <v>2.29</v>
      </c>
      <c r="P82" s="202">
        <v>0.76</v>
      </c>
      <c r="Q82" s="202">
        <v>0.28000000000000003</v>
      </c>
      <c r="R82" s="202">
        <v>0.56000000000000005</v>
      </c>
      <c r="S82" s="202">
        <v>0.35</v>
      </c>
      <c r="T82" s="202">
        <v>0</v>
      </c>
      <c r="U82" s="202">
        <v>1.37</v>
      </c>
      <c r="V82" s="202">
        <v>0.28999999999999998</v>
      </c>
      <c r="W82" s="202">
        <v>0.3</v>
      </c>
      <c r="X82" s="202">
        <v>1.35</v>
      </c>
      <c r="Y82" s="202">
        <v>0</v>
      </c>
      <c r="Z82" s="202">
        <v>3.81</v>
      </c>
      <c r="AA82" s="202">
        <v>0.93</v>
      </c>
      <c r="AB82" s="202">
        <v>0</v>
      </c>
      <c r="AC82" s="202">
        <v>20.64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46.84</v>
      </c>
      <c r="AJ82" s="202">
        <v>0</v>
      </c>
      <c r="AK82" s="202">
        <v>15.85</v>
      </c>
      <c r="AL82" s="202">
        <v>0</v>
      </c>
      <c r="AM82" s="202">
        <v>186.77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30.19</v>
      </c>
      <c r="H83" s="202">
        <v>0</v>
      </c>
      <c r="I83" s="202">
        <v>0</v>
      </c>
      <c r="J83" s="202">
        <v>35.94</v>
      </c>
      <c r="K83" s="202">
        <v>238.04</v>
      </c>
      <c r="L83" s="202">
        <v>5.44</v>
      </c>
      <c r="M83" s="202">
        <v>1.94</v>
      </c>
      <c r="N83" s="202">
        <v>1.62</v>
      </c>
      <c r="O83" s="202">
        <v>2.29</v>
      </c>
      <c r="P83" s="202">
        <v>0.76</v>
      </c>
      <c r="Q83" s="202">
        <v>0.28000000000000003</v>
      </c>
      <c r="R83" s="202">
        <v>0.56000000000000005</v>
      </c>
      <c r="S83" s="202">
        <v>0.35</v>
      </c>
      <c r="T83" s="202">
        <v>0</v>
      </c>
      <c r="U83" s="202">
        <v>1.37</v>
      </c>
      <c r="V83" s="202">
        <v>0.28999999999999998</v>
      </c>
      <c r="W83" s="202">
        <v>0.3</v>
      </c>
      <c r="X83" s="202">
        <v>1.35</v>
      </c>
      <c r="Y83" s="202">
        <v>0</v>
      </c>
      <c r="Z83" s="202">
        <v>3.81</v>
      </c>
      <c r="AA83" s="202">
        <v>0.93</v>
      </c>
      <c r="AB83" s="202">
        <v>0</v>
      </c>
      <c r="AC83" s="202">
        <v>20.64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46.84</v>
      </c>
      <c r="AJ83" s="202">
        <v>0</v>
      </c>
      <c r="AK83" s="202">
        <v>15.85</v>
      </c>
      <c r="AL83" s="202">
        <v>0</v>
      </c>
      <c r="AM83" s="202">
        <v>186.77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30.19</v>
      </c>
      <c r="H84" s="202">
        <v>0</v>
      </c>
      <c r="I84" s="202">
        <v>0</v>
      </c>
      <c r="J84" s="202">
        <v>35.94</v>
      </c>
      <c r="K84" s="202">
        <v>235.64</v>
      </c>
      <c r="L84" s="202">
        <v>5.33</v>
      </c>
      <c r="M84" s="202">
        <v>1.94</v>
      </c>
      <c r="N84" s="202">
        <v>1.62</v>
      </c>
      <c r="O84" s="202">
        <v>2.29</v>
      </c>
      <c r="P84" s="202">
        <v>0.76</v>
      </c>
      <c r="Q84" s="202">
        <v>0.28000000000000003</v>
      </c>
      <c r="R84" s="202">
        <v>0.56000000000000005</v>
      </c>
      <c r="S84" s="202">
        <v>0.35</v>
      </c>
      <c r="T84" s="202">
        <v>0</v>
      </c>
      <c r="U84" s="202">
        <v>1.37</v>
      </c>
      <c r="V84" s="202">
        <v>0.28999999999999998</v>
      </c>
      <c r="W84" s="202">
        <v>0.3</v>
      </c>
      <c r="X84" s="202">
        <v>1.35</v>
      </c>
      <c r="Y84" s="202">
        <v>0</v>
      </c>
      <c r="Z84" s="202">
        <v>3.81</v>
      </c>
      <c r="AA84" s="202">
        <v>0.93</v>
      </c>
      <c r="AB84" s="202">
        <v>0</v>
      </c>
      <c r="AC84" s="202">
        <v>20.64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46.84</v>
      </c>
      <c r="AJ84" s="202">
        <v>0</v>
      </c>
      <c r="AK84" s="202">
        <v>15.85</v>
      </c>
      <c r="AL84" s="202">
        <v>0</v>
      </c>
      <c r="AM84" s="202">
        <v>186.77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30.19</v>
      </c>
      <c r="H85" s="202">
        <v>0</v>
      </c>
      <c r="I85" s="202">
        <v>0</v>
      </c>
      <c r="J85" s="202">
        <v>35.94</v>
      </c>
      <c r="K85" s="202">
        <v>161.85</v>
      </c>
      <c r="L85" s="202">
        <v>0.28999999999999998</v>
      </c>
      <c r="M85" s="202">
        <v>1.94</v>
      </c>
      <c r="N85" s="202">
        <v>1.62</v>
      </c>
      <c r="O85" s="202">
        <v>2.29</v>
      </c>
      <c r="P85" s="202">
        <v>0.76</v>
      </c>
      <c r="Q85" s="202">
        <v>0.28000000000000003</v>
      </c>
      <c r="R85" s="202">
        <v>0.56000000000000005</v>
      </c>
      <c r="S85" s="202">
        <v>0.35</v>
      </c>
      <c r="T85" s="202">
        <v>0</v>
      </c>
      <c r="U85" s="202">
        <v>1.37</v>
      </c>
      <c r="V85" s="202">
        <v>0.28999999999999998</v>
      </c>
      <c r="W85" s="202">
        <v>0.3</v>
      </c>
      <c r="X85" s="202">
        <v>1.35</v>
      </c>
      <c r="Y85" s="202">
        <v>0</v>
      </c>
      <c r="Z85" s="202">
        <v>3.81</v>
      </c>
      <c r="AA85" s="202">
        <v>0.93</v>
      </c>
      <c r="AB85" s="202">
        <v>0</v>
      </c>
      <c r="AC85" s="202">
        <v>19.670000000000002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46.84</v>
      </c>
      <c r="AJ85" s="202">
        <v>0</v>
      </c>
      <c r="AK85" s="202">
        <v>15.85</v>
      </c>
      <c r="AL85" s="202">
        <v>0</v>
      </c>
      <c r="AM85" s="202">
        <v>186.77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30.19</v>
      </c>
      <c r="H86" s="202">
        <v>0</v>
      </c>
      <c r="I86" s="202">
        <v>0</v>
      </c>
      <c r="J86" s="202">
        <v>35.94</v>
      </c>
      <c r="K86" s="202">
        <v>163.78</v>
      </c>
      <c r="L86" s="202">
        <v>0.28999999999999998</v>
      </c>
      <c r="M86" s="202">
        <v>1.94</v>
      </c>
      <c r="N86" s="202">
        <v>1.62</v>
      </c>
      <c r="O86" s="202">
        <v>2.29</v>
      </c>
      <c r="P86" s="202">
        <v>0.76</v>
      </c>
      <c r="Q86" s="202">
        <v>0.28000000000000003</v>
      </c>
      <c r="R86" s="202">
        <v>0.56000000000000005</v>
      </c>
      <c r="S86" s="202">
        <v>0.35</v>
      </c>
      <c r="T86" s="202">
        <v>0</v>
      </c>
      <c r="U86" s="202">
        <v>1.37</v>
      </c>
      <c r="V86" s="202">
        <v>0.28999999999999998</v>
      </c>
      <c r="W86" s="202">
        <v>0.3</v>
      </c>
      <c r="X86" s="202">
        <v>1.35</v>
      </c>
      <c r="Y86" s="202">
        <v>0</v>
      </c>
      <c r="Z86" s="202">
        <v>3.81</v>
      </c>
      <c r="AA86" s="202">
        <v>0.93</v>
      </c>
      <c r="AB86" s="202">
        <v>0</v>
      </c>
      <c r="AC86" s="202">
        <v>19.670000000000002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46.84</v>
      </c>
      <c r="AJ86" s="202">
        <v>0</v>
      </c>
      <c r="AK86" s="202">
        <v>15.85</v>
      </c>
      <c r="AL86" s="202">
        <v>0</v>
      </c>
      <c r="AM86" s="202">
        <v>186.77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30.19</v>
      </c>
      <c r="H87" s="202">
        <v>0</v>
      </c>
      <c r="I87" s="202">
        <v>0</v>
      </c>
      <c r="J87" s="202">
        <v>35.94</v>
      </c>
      <c r="K87" s="202">
        <v>164.75</v>
      </c>
      <c r="L87" s="202">
        <v>0.28999999999999998</v>
      </c>
      <c r="M87" s="202">
        <v>1.94</v>
      </c>
      <c r="N87" s="202">
        <v>1.62</v>
      </c>
      <c r="O87" s="202">
        <v>2.29</v>
      </c>
      <c r="P87" s="202">
        <v>0.76</v>
      </c>
      <c r="Q87" s="202">
        <v>0.28000000000000003</v>
      </c>
      <c r="R87" s="202">
        <v>0.56000000000000005</v>
      </c>
      <c r="S87" s="202">
        <v>0.35</v>
      </c>
      <c r="T87" s="202">
        <v>0</v>
      </c>
      <c r="U87" s="202">
        <v>1.37</v>
      </c>
      <c r="V87" s="202">
        <v>0.28999999999999998</v>
      </c>
      <c r="W87" s="202">
        <v>0.3</v>
      </c>
      <c r="X87" s="202">
        <v>1.35</v>
      </c>
      <c r="Y87" s="202">
        <v>0</v>
      </c>
      <c r="Z87" s="202">
        <v>3.81</v>
      </c>
      <c r="AA87" s="202">
        <v>0.93</v>
      </c>
      <c r="AB87" s="202">
        <v>0</v>
      </c>
      <c r="AC87" s="202">
        <v>19.670000000000002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46.84</v>
      </c>
      <c r="AJ87" s="202">
        <v>0</v>
      </c>
      <c r="AK87" s="202">
        <v>15.85</v>
      </c>
      <c r="AL87" s="202">
        <v>0</v>
      </c>
      <c r="AM87" s="202">
        <v>186.77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30.19</v>
      </c>
      <c r="H88" s="202">
        <v>0</v>
      </c>
      <c r="I88" s="202">
        <v>0</v>
      </c>
      <c r="J88" s="202">
        <v>35.94</v>
      </c>
      <c r="K88" s="202">
        <v>161.85</v>
      </c>
      <c r="L88" s="202">
        <v>0.28999999999999998</v>
      </c>
      <c r="M88" s="202">
        <v>1.94</v>
      </c>
      <c r="N88" s="202">
        <v>1.62</v>
      </c>
      <c r="O88" s="202">
        <v>2.29</v>
      </c>
      <c r="P88" s="202">
        <v>0.76</v>
      </c>
      <c r="Q88" s="202">
        <v>0.28000000000000003</v>
      </c>
      <c r="R88" s="202">
        <v>0.56000000000000005</v>
      </c>
      <c r="S88" s="202">
        <v>0.35</v>
      </c>
      <c r="T88" s="202">
        <v>0</v>
      </c>
      <c r="U88" s="202">
        <v>1.37</v>
      </c>
      <c r="V88" s="202">
        <v>0.28999999999999998</v>
      </c>
      <c r="W88" s="202">
        <v>0.3</v>
      </c>
      <c r="X88" s="202">
        <v>1.35</v>
      </c>
      <c r="Y88" s="202">
        <v>0</v>
      </c>
      <c r="Z88" s="202">
        <v>3.81</v>
      </c>
      <c r="AA88" s="202">
        <v>0.93</v>
      </c>
      <c r="AB88" s="202">
        <v>0</v>
      </c>
      <c r="AC88" s="202">
        <v>19.670000000000002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46.84</v>
      </c>
      <c r="AJ88" s="202">
        <v>0</v>
      </c>
      <c r="AK88" s="202">
        <v>15.85</v>
      </c>
      <c r="AL88" s="202">
        <v>0</v>
      </c>
      <c r="AM88" s="202">
        <v>186.77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30.19</v>
      </c>
      <c r="H89" s="202">
        <v>0</v>
      </c>
      <c r="I89" s="202">
        <v>0</v>
      </c>
      <c r="J89" s="202">
        <v>35.94</v>
      </c>
      <c r="K89" s="202">
        <v>230.37</v>
      </c>
      <c r="L89" s="202">
        <v>0.28999999999999998</v>
      </c>
      <c r="M89" s="202">
        <v>1.94</v>
      </c>
      <c r="N89" s="202">
        <v>1.62</v>
      </c>
      <c r="O89" s="202">
        <v>2.29</v>
      </c>
      <c r="P89" s="202">
        <v>0.76</v>
      </c>
      <c r="Q89" s="202">
        <v>0.28000000000000003</v>
      </c>
      <c r="R89" s="202">
        <v>0.56000000000000005</v>
      </c>
      <c r="S89" s="202">
        <v>0.35</v>
      </c>
      <c r="T89" s="202">
        <v>0</v>
      </c>
      <c r="U89" s="202">
        <v>1.37</v>
      </c>
      <c r="V89" s="202">
        <v>0.28999999999999998</v>
      </c>
      <c r="W89" s="202">
        <v>0.3</v>
      </c>
      <c r="X89" s="202">
        <v>1.35</v>
      </c>
      <c r="Y89" s="202">
        <v>0</v>
      </c>
      <c r="Z89" s="202">
        <v>3.81</v>
      </c>
      <c r="AA89" s="202">
        <v>0.93</v>
      </c>
      <c r="AB89" s="202">
        <v>0</v>
      </c>
      <c r="AC89" s="202">
        <v>19.670000000000002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46.84</v>
      </c>
      <c r="AJ89" s="202">
        <v>0</v>
      </c>
      <c r="AK89" s="202">
        <v>15.85</v>
      </c>
      <c r="AL89" s="202">
        <v>0</v>
      </c>
      <c r="AM89" s="202">
        <v>186.77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30.19</v>
      </c>
      <c r="H90" s="202">
        <v>0</v>
      </c>
      <c r="I90" s="202">
        <v>0</v>
      </c>
      <c r="J90" s="202">
        <v>35.94</v>
      </c>
      <c r="K90" s="202">
        <v>236.38</v>
      </c>
      <c r="L90" s="202">
        <v>0.28999999999999998</v>
      </c>
      <c r="M90" s="202">
        <v>1.94</v>
      </c>
      <c r="N90" s="202">
        <v>1.62</v>
      </c>
      <c r="O90" s="202">
        <v>2.29</v>
      </c>
      <c r="P90" s="202">
        <v>0.76</v>
      </c>
      <c r="Q90" s="202">
        <v>0.28000000000000003</v>
      </c>
      <c r="R90" s="202">
        <v>0.56000000000000005</v>
      </c>
      <c r="S90" s="202">
        <v>0.35</v>
      </c>
      <c r="T90" s="202">
        <v>0</v>
      </c>
      <c r="U90" s="202">
        <v>1.37</v>
      </c>
      <c r="V90" s="202">
        <v>0.28999999999999998</v>
      </c>
      <c r="W90" s="202">
        <v>0.3</v>
      </c>
      <c r="X90" s="202">
        <v>1.35</v>
      </c>
      <c r="Y90" s="202">
        <v>0</v>
      </c>
      <c r="Z90" s="202">
        <v>3.81</v>
      </c>
      <c r="AA90" s="202">
        <v>0.93</v>
      </c>
      <c r="AB90" s="202">
        <v>0</v>
      </c>
      <c r="AC90" s="202">
        <v>19.670000000000002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46.84</v>
      </c>
      <c r="AJ90" s="202">
        <v>0</v>
      </c>
      <c r="AK90" s="202">
        <v>15.85</v>
      </c>
      <c r="AL90" s="202">
        <v>0</v>
      </c>
      <c r="AM90" s="202">
        <v>186.77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30.19</v>
      </c>
      <c r="H91" s="202">
        <v>0</v>
      </c>
      <c r="I91" s="202">
        <v>0</v>
      </c>
      <c r="J91" s="202">
        <v>35.94</v>
      </c>
      <c r="K91" s="202">
        <v>227.61</v>
      </c>
      <c r="L91" s="202">
        <v>0.28999999999999998</v>
      </c>
      <c r="M91" s="202">
        <v>1.94</v>
      </c>
      <c r="N91" s="202">
        <v>1.62</v>
      </c>
      <c r="O91" s="202">
        <v>2.29</v>
      </c>
      <c r="P91" s="202">
        <v>0.76</v>
      </c>
      <c r="Q91" s="202">
        <v>0.28000000000000003</v>
      </c>
      <c r="R91" s="202">
        <v>0.57999999999999996</v>
      </c>
      <c r="S91" s="202">
        <v>0.36</v>
      </c>
      <c r="T91" s="202">
        <v>0</v>
      </c>
      <c r="U91" s="202">
        <v>1.37</v>
      </c>
      <c r="V91" s="202">
        <v>0.28999999999999998</v>
      </c>
      <c r="W91" s="202">
        <v>0.3</v>
      </c>
      <c r="X91" s="202">
        <v>1.35</v>
      </c>
      <c r="Y91" s="202">
        <v>0</v>
      </c>
      <c r="Z91" s="202">
        <v>3.81</v>
      </c>
      <c r="AA91" s="202">
        <v>0</v>
      </c>
      <c r="AB91" s="202">
        <v>0</v>
      </c>
      <c r="AC91" s="202">
        <v>19.670000000000002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47.13</v>
      </c>
      <c r="AJ91" s="202">
        <v>0</v>
      </c>
      <c r="AK91" s="202">
        <v>15.85</v>
      </c>
      <c r="AL91" s="202">
        <v>0</v>
      </c>
      <c r="AM91" s="202">
        <v>186.77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30.19</v>
      </c>
      <c r="H92" s="202">
        <v>0</v>
      </c>
      <c r="I92" s="202">
        <v>0</v>
      </c>
      <c r="J92" s="202">
        <v>35.94</v>
      </c>
      <c r="K92" s="202">
        <v>236.23</v>
      </c>
      <c r="L92" s="202">
        <v>0.28999999999999998</v>
      </c>
      <c r="M92" s="202">
        <v>1.94</v>
      </c>
      <c r="N92" s="202">
        <v>1.62</v>
      </c>
      <c r="O92" s="202">
        <v>2.29</v>
      </c>
      <c r="P92" s="202">
        <v>0.76</v>
      </c>
      <c r="Q92" s="202">
        <v>0.28000000000000003</v>
      </c>
      <c r="R92" s="202">
        <v>0.57999999999999996</v>
      </c>
      <c r="S92" s="202">
        <v>0.36</v>
      </c>
      <c r="T92" s="202">
        <v>0</v>
      </c>
      <c r="U92" s="202">
        <v>1.37</v>
      </c>
      <c r="V92" s="202">
        <v>0.28999999999999998</v>
      </c>
      <c r="W92" s="202">
        <v>0.3</v>
      </c>
      <c r="X92" s="202">
        <v>1.35</v>
      </c>
      <c r="Y92" s="202">
        <v>0</v>
      </c>
      <c r="Z92" s="202">
        <v>3.81</v>
      </c>
      <c r="AA92" s="202">
        <v>0</v>
      </c>
      <c r="AB92" s="202">
        <v>0</v>
      </c>
      <c r="AC92" s="202">
        <v>19.670000000000002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47.13</v>
      </c>
      <c r="AJ92" s="202">
        <v>0</v>
      </c>
      <c r="AK92" s="202">
        <v>15.85</v>
      </c>
      <c r="AL92" s="202">
        <v>0</v>
      </c>
      <c r="AM92" s="202">
        <v>186.77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30.19</v>
      </c>
      <c r="H93" s="202">
        <v>0</v>
      </c>
      <c r="I93" s="202">
        <v>0</v>
      </c>
      <c r="J93" s="202">
        <v>35.94</v>
      </c>
      <c r="K93" s="202">
        <v>236.23</v>
      </c>
      <c r="L93" s="202">
        <v>0.28999999999999998</v>
      </c>
      <c r="M93" s="202">
        <v>1.94</v>
      </c>
      <c r="N93" s="202">
        <v>1.62</v>
      </c>
      <c r="O93" s="202">
        <v>2.29</v>
      </c>
      <c r="P93" s="202">
        <v>0.76</v>
      </c>
      <c r="Q93" s="202">
        <v>0.28000000000000003</v>
      </c>
      <c r="R93" s="202">
        <v>0.57999999999999996</v>
      </c>
      <c r="S93" s="202">
        <v>0.36</v>
      </c>
      <c r="T93" s="202">
        <v>0</v>
      </c>
      <c r="U93" s="202">
        <v>1.37</v>
      </c>
      <c r="V93" s="202">
        <v>0.28000000000000003</v>
      </c>
      <c r="W93" s="202">
        <v>0.3</v>
      </c>
      <c r="X93" s="202">
        <v>1.35</v>
      </c>
      <c r="Y93" s="202">
        <v>0</v>
      </c>
      <c r="Z93" s="202">
        <v>2.84</v>
      </c>
      <c r="AA93" s="202">
        <v>0</v>
      </c>
      <c r="AB93" s="202">
        <v>0</v>
      </c>
      <c r="AC93" s="202">
        <v>19.670000000000002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47.13</v>
      </c>
      <c r="AJ93" s="202">
        <v>0</v>
      </c>
      <c r="AK93" s="202">
        <v>15.85</v>
      </c>
      <c r="AL93" s="202">
        <v>0</v>
      </c>
      <c r="AM93" s="202">
        <v>186.77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30.19</v>
      </c>
      <c r="H94" s="202">
        <v>0</v>
      </c>
      <c r="I94" s="202">
        <v>0</v>
      </c>
      <c r="J94" s="202">
        <v>35.94</v>
      </c>
      <c r="K94" s="202">
        <v>236.23</v>
      </c>
      <c r="L94" s="202">
        <v>0.28999999999999998</v>
      </c>
      <c r="M94" s="202">
        <v>1.94</v>
      </c>
      <c r="N94" s="202">
        <v>1.62</v>
      </c>
      <c r="O94" s="202">
        <v>2.29</v>
      </c>
      <c r="P94" s="202">
        <v>0.76</v>
      </c>
      <c r="Q94" s="202">
        <v>0.28000000000000003</v>
      </c>
      <c r="R94" s="202">
        <v>0.57999999999999996</v>
      </c>
      <c r="S94" s="202">
        <v>0.36</v>
      </c>
      <c r="T94" s="202">
        <v>0</v>
      </c>
      <c r="U94" s="202">
        <v>1.37</v>
      </c>
      <c r="V94" s="202">
        <v>0.28000000000000003</v>
      </c>
      <c r="W94" s="202">
        <v>0.3</v>
      </c>
      <c r="X94" s="202">
        <v>1.35</v>
      </c>
      <c r="Y94" s="202">
        <v>0</v>
      </c>
      <c r="Z94" s="202">
        <v>2.84</v>
      </c>
      <c r="AA94" s="202">
        <v>0</v>
      </c>
      <c r="AB94" s="202">
        <v>0</v>
      </c>
      <c r="AC94" s="202">
        <v>19.670000000000002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47.13</v>
      </c>
      <c r="AJ94" s="202">
        <v>0</v>
      </c>
      <c r="AK94" s="202">
        <v>15.85</v>
      </c>
      <c r="AL94" s="202">
        <v>0</v>
      </c>
      <c r="AM94" s="202">
        <v>186.77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30.19</v>
      </c>
      <c r="H95" s="202">
        <v>0</v>
      </c>
      <c r="I95" s="202">
        <v>0</v>
      </c>
      <c r="J95" s="202">
        <v>35.94</v>
      </c>
      <c r="K95" s="202">
        <v>236.23</v>
      </c>
      <c r="L95" s="202">
        <v>0.28999999999999998</v>
      </c>
      <c r="M95" s="202">
        <v>1.94</v>
      </c>
      <c r="N95" s="202">
        <v>1.62</v>
      </c>
      <c r="O95" s="202">
        <v>2.29</v>
      </c>
      <c r="P95" s="202">
        <v>0.76</v>
      </c>
      <c r="Q95" s="202">
        <v>0.28000000000000003</v>
      </c>
      <c r="R95" s="202">
        <v>0.57999999999999996</v>
      </c>
      <c r="S95" s="202">
        <v>0.36</v>
      </c>
      <c r="T95" s="202">
        <v>0</v>
      </c>
      <c r="U95" s="202">
        <v>1.37</v>
      </c>
      <c r="V95" s="202">
        <v>0.28999999999999998</v>
      </c>
      <c r="W95" s="202">
        <v>0.3</v>
      </c>
      <c r="X95" s="202">
        <v>1.35</v>
      </c>
      <c r="Y95" s="202">
        <v>0</v>
      </c>
      <c r="Z95" s="202">
        <v>3.82</v>
      </c>
      <c r="AA95" s="202">
        <v>0</v>
      </c>
      <c r="AB95" s="202">
        <v>0</v>
      </c>
      <c r="AC95" s="202">
        <v>19.670000000000002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47.13</v>
      </c>
      <c r="AJ95" s="202">
        <v>0</v>
      </c>
      <c r="AK95" s="202">
        <v>15.85</v>
      </c>
      <c r="AL95" s="202">
        <v>0</v>
      </c>
      <c r="AM95" s="202">
        <v>186.77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30.19</v>
      </c>
      <c r="H96" s="202">
        <v>0</v>
      </c>
      <c r="I96" s="202">
        <v>0</v>
      </c>
      <c r="J96" s="202">
        <v>35.94</v>
      </c>
      <c r="K96" s="202">
        <v>236.23</v>
      </c>
      <c r="L96" s="202">
        <v>0.28999999999999998</v>
      </c>
      <c r="M96" s="202">
        <v>1.94</v>
      </c>
      <c r="N96" s="202">
        <v>1.62</v>
      </c>
      <c r="O96" s="202">
        <v>2.29</v>
      </c>
      <c r="P96" s="202">
        <v>0.76</v>
      </c>
      <c r="Q96" s="202">
        <v>0.28000000000000003</v>
      </c>
      <c r="R96" s="202">
        <v>0.57999999999999996</v>
      </c>
      <c r="S96" s="202">
        <v>0.36</v>
      </c>
      <c r="T96" s="202">
        <v>0</v>
      </c>
      <c r="U96" s="202">
        <v>1.37</v>
      </c>
      <c r="V96" s="202">
        <v>0.28999999999999998</v>
      </c>
      <c r="W96" s="202">
        <v>0.3</v>
      </c>
      <c r="X96" s="202">
        <v>1.35</v>
      </c>
      <c r="Y96" s="202">
        <v>0</v>
      </c>
      <c r="Z96" s="202">
        <v>3.82</v>
      </c>
      <c r="AA96" s="202">
        <v>0</v>
      </c>
      <c r="AB96" s="202">
        <v>0</v>
      </c>
      <c r="AC96" s="202">
        <v>19.670000000000002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47.13</v>
      </c>
      <c r="AJ96" s="202">
        <v>0</v>
      </c>
      <c r="AK96" s="202">
        <v>15.85</v>
      </c>
      <c r="AL96" s="202">
        <v>0</v>
      </c>
      <c r="AM96" s="202">
        <v>186.77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30.19</v>
      </c>
      <c r="H97" s="202">
        <v>0</v>
      </c>
      <c r="I97" s="202">
        <v>0</v>
      </c>
      <c r="J97" s="202">
        <v>35.94</v>
      </c>
      <c r="K97" s="202">
        <v>236.23</v>
      </c>
      <c r="L97" s="202">
        <v>0.28999999999999998</v>
      </c>
      <c r="M97" s="202">
        <v>1.94</v>
      </c>
      <c r="N97" s="202">
        <v>1.62</v>
      </c>
      <c r="O97" s="202">
        <v>2.29</v>
      </c>
      <c r="P97" s="202">
        <v>0.76</v>
      </c>
      <c r="Q97" s="202">
        <v>0.28000000000000003</v>
      </c>
      <c r="R97" s="202">
        <v>0.57999999999999996</v>
      </c>
      <c r="S97" s="202">
        <v>0.36</v>
      </c>
      <c r="T97" s="202">
        <v>0</v>
      </c>
      <c r="U97" s="202">
        <v>1.37</v>
      </c>
      <c r="V97" s="202">
        <v>0.28999999999999998</v>
      </c>
      <c r="W97" s="202">
        <v>0.3</v>
      </c>
      <c r="X97" s="202">
        <v>1.35</v>
      </c>
      <c r="Y97" s="202">
        <v>0</v>
      </c>
      <c r="Z97" s="202">
        <v>3.82</v>
      </c>
      <c r="AA97" s="202">
        <v>0</v>
      </c>
      <c r="AB97" s="202">
        <v>0</v>
      </c>
      <c r="AC97" s="202">
        <v>19.670000000000002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47.13</v>
      </c>
      <c r="AJ97" s="202">
        <v>0</v>
      </c>
      <c r="AK97" s="202">
        <v>15.85</v>
      </c>
      <c r="AL97" s="202">
        <v>0</v>
      </c>
      <c r="AM97" s="202">
        <v>186.77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30.19</v>
      </c>
      <c r="H98" s="202">
        <v>0</v>
      </c>
      <c r="I98" s="202">
        <v>0</v>
      </c>
      <c r="J98" s="202">
        <v>35.94</v>
      </c>
      <c r="K98" s="202">
        <v>236.23</v>
      </c>
      <c r="L98" s="202">
        <v>0.28999999999999998</v>
      </c>
      <c r="M98" s="202">
        <v>1.94</v>
      </c>
      <c r="N98" s="202">
        <v>1.62</v>
      </c>
      <c r="O98" s="202">
        <v>2.29</v>
      </c>
      <c r="P98" s="202">
        <v>0.76</v>
      </c>
      <c r="Q98" s="202">
        <v>0.28000000000000003</v>
      </c>
      <c r="R98" s="202">
        <v>0.57999999999999996</v>
      </c>
      <c r="S98" s="202">
        <v>0.36</v>
      </c>
      <c r="T98" s="202">
        <v>0</v>
      </c>
      <c r="U98" s="202">
        <v>1.37</v>
      </c>
      <c r="V98" s="202">
        <v>0.28999999999999998</v>
      </c>
      <c r="W98" s="202">
        <v>0.3</v>
      </c>
      <c r="X98" s="202">
        <v>1.35</v>
      </c>
      <c r="Y98" s="202">
        <v>0</v>
      </c>
      <c r="Z98" s="202">
        <v>3.82</v>
      </c>
      <c r="AA98" s="202">
        <v>0</v>
      </c>
      <c r="AB98" s="202">
        <v>0</v>
      </c>
      <c r="AC98" s="202">
        <v>19.670000000000002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47.13</v>
      </c>
      <c r="AJ98" s="202">
        <v>0</v>
      </c>
      <c r="AK98" s="202">
        <v>15.85</v>
      </c>
      <c r="AL98" s="202">
        <v>0</v>
      </c>
      <c r="AM98" s="202">
        <v>186.77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0.43906499999999921</v>
      </c>
      <c r="E99">
        <f t="shared" si="0"/>
        <v>0</v>
      </c>
      <c r="F99">
        <f t="shared" si="0"/>
        <v>0</v>
      </c>
      <c r="G99">
        <f t="shared" si="0"/>
        <v>0.72719999999999985</v>
      </c>
      <c r="H99">
        <f t="shared" si="0"/>
        <v>0</v>
      </c>
      <c r="I99">
        <f t="shared" si="0"/>
        <v>0</v>
      </c>
      <c r="J99">
        <f t="shared" si="0"/>
        <v>0.87970000000000093</v>
      </c>
      <c r="K99">
        <f t="shared" si="0"/>
        <v>5.1236349999999931</v>
      </c>
      <c r="L99">
        <f t="shared" si="0"/>
        <v>0.10651499999999998</v>
      </c>
      <c r="M99">
        <f t="shared" si="0"/>
        <v>0.23395000000000049</v>
      </c>
      <c r="N99">
        <f t="shared" si="0"/>
        <v>0.16835250000000002</v>
      </c>
      <c r="O99">
        <f t="shared" si="0"/>
        <v>0.15839749999999969</v>
      </c>
      <c r="P99">
        <f t="shared" si="0"/>
        <v>0.10046999999999986</v>
      </c>
      <c r="Q99">
        <f t="shared" si="0"/>
        <v>6.5369999999999789E-2</v>
      </c>
      <c r="R99">
        <f t="shared" si="0"/>
        <v>0.141925</v>
      </c>
      <c r="S99">
        <f t="shared" si="0"/>
        <v>8.6252499999999996E-2</v>
      </c>
      <c r="T99">
        <f t="shared" si="0"/>
        <v>0</v>
      </c>
      <c r="U99">
        <f t="shared" si="0"/>
        <v>6.1732500000000023E-2</v>
      </c>
      <c r="V99">
        <f t="shared" si="0"/>
        <v>5.1149999999999973E-2</v>
      </c>
      <c r="W99">
        <f t="shared" si="0"/>
        <v>8.2045000000000104E-2</v>
      </c>
      <c r="X99">
        <f t="shared" si="0"/>
        <v>0.23510250000000013</v>
      </c>
      <c r="Y99">
        <f t="shared" si="0"/>
        <v>0</v>
      </c>
      <c r="Z99">
        <f t="shared" si="0"/>
        <v>0.99193249999999966</v>
      </c>
      <c r="AA99">
        <f t="shared" si="0"/>
        <v>0.2486249999999999</v>
      </c>
      <c r="AB99">
        <f t="shared" si="0"/>
        <v>0</v>
      </c>
      <c r="AC99">
        <f t="shared" si="0"/>
        <v>0.47020750000000072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1.1987600000000007</v>
      </c>
      <c r="AJ99">
        <f t="shared" si="0"/>
        <v>0</v>
      </c>
      <c r="AK99">
        <f t="shared" si="0"/>
        <v>0.38039999999999952</v>
      </c>
      <c r="AL99">
        <f t="shared" si="0"/>
        <v>0</v>
      </c>
      <c r="AM99">
        <f t="shared" si="0"/>
        <v>4.5104700000000006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45533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-28.140999999999998</v>
      </c>
      <c r="D60" s="95">
        <f>'IDT-1 Calculation'!DH60</f>
        <v>0</v>
      </c>
      <c r="E60" s="95">
        <f>'IDT-1 Calculation'!DI60</f>
        <v>0</v>
      </c>
      <c r="F60" s="95">
        <f>'IDT-1 Calculation'!DJ60</f>
        <v>28.140999999999998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-62.1</v>
      </c>
      <c r="D61" s="95">
        <f>'IDT-1 Calculation'!DH61</f>
        <v>0</v>
      </c>
      <c r="E61" s="95">
        <f>'IDT-1 Calculation'!DI61</f>
        <v>0</v>
      </c>
      <c r="F61" s="95">
        <f>'IDT-1 Calculation'!DJ61</f>
        <v>62.1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-49</v>
      </c>
      <c r="D62" s="95">
        <f>'IDT-1 Calculation'!DH62</f>
        <v>0</v>
      </c>
      <c r="E62" s="95">
        <f>'IDT-1 Calculation'!DI62</f>
        <v>0</v>
      </c>
      <c r="F62" s="95">
        <f>'IDT-1 Calculation'!DJ62</f>
        <v>49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-28</v>
      </c>
      <c r="D63" s="95">
        <f>'IDT-1 Calculation'!DH63</f>
        <v>0</v>
      </c>
      <c r="E63" s="95">
        <f>'IDT-1 Calculation'!DI63</f>
        <v>0</v>
      </c>
      <c r="F63" s="95">
        <f>'IDT-1 Calculation'!DJ63</f>
        <v>28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-13</v>
      </c>
      <c r="D64" s="95">
        <f>'IDT-1 Calculation'!DH64</f>
        <v>0</v>
      </c>
      <c r="E64" s="95">
        <f>'IDT-1 Calculation'!DI64</f>
        <v>0</v>
      </c>
      <c r="F64" s="95">
        <f>'IDT-1 Calculation'!DJ64</f>
        <v>13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-8</v>
      </c>
      <c r="D65" s="95">
        <f>'IDT-1 Calculation'!DH65</f>
        <v>0</v>
      </c>
      <c r="E65" s="95">
        <f>'IDT-1 Calculation'!DI65</f>
        <v>0</v>
      </c>
      <c r="F65" s="95">
        <f>'IDT-1 Calculation'!DJ65</f>
        <v>8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-3</v>
      </c>
      <c r="D66" s="95">
        <f>'IDT-1 Calculation'!DH66</f>
        <v>0</v>
      </c>
      <c r="E66" s="95">
        <f>'IDT-1 Calculation'!DI66</f>
        <v>0</v>
      </c>
      <c r="F66" s="95">
        <f>'IDT-1 Calculation'!DJ66</f>
        <v>3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135</v>
      </c>
      <c r="C79" s="95">
        <f>'IDT-1 Calculation'!DG79</f>
        <v>-57.154000000000003</v>
      </c>
      <c r="D79" s="95">
        <f>'IDT-1 Calculation'!DH79</f>
        <v>0</v>
      </c>
      <c r="E79" s="95">
        <f>'IDT-1 Calculation'!DI79</f>
        <v>0</v>
      </c>
      <c r="F79" s="95">
        <f>'IDT-1 Calculation'!DJ79</f>
        <v>-77.846000000000004</v>
      </c>
      <c r="G79" s="100">
        <f t="shared" si="1"/>
        <v>0</v>
      </c>
    </row>
    <row r="80" spans="1:7">
      <c r="A80" s="99" t="s">
        <v>122</v>
      </c>
      <c r="B80" s="95">
        <f>'IDT-1 Calculation'!DF80</f>
        <v>164</v>
      </c>
      <c r="C80" s="95">
        <f>'IDT-1 Calculation'!DG80</f>
        <v>-65</v>
      </c>
      <c r="D80" s="95">
        <f>'IDT-1 Calculation'!DH80</f>
        <v>0</v>
      </c>
      <c r="E80" s="95">
        <f>'IDT-1 Calculation'!DI80</f>
        <v>0</v>
      </c>
      <c r="F80" s="95">
        <f>'IDT-1 Calculation'!DJ80</f>
        <v>-99</v>
      </c>
      <c r="G80" s="100">
        <f t="shared" si="1"/>
        <v>0</v>
      </c>
    </row>
    <row r="81" spans="1:7">
      <c r="A81" s="99" t="s">
        <v>123</v>
      </c>
      <c r="B81" s="95">
        <f>'IDT-1 Calculation'!DF81</f>
        <v>187</v>
      </c>
      <c r="C81" s="95">
        <f>'IDT-1 Calculation'!DG81</f>
        <v>-70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-117</v>
      </c>
      <c r="G81" s="100">
        <f t="shared" si="1"/>
        <v>0</v>
      </c>
    </row>
    <row r="82" spans="1:7">
      <c r="A82" s="99" t="s">
        <v>124</v>
      </c>
      <c r="B82" s="95">
        <f>'IDT-1 Calculation'!DF82</f>
        <v>207</v>
      </c>
      <c r="C82" s="95">
        <f>'IDT-1 Calculation'!DG82</f>
        <v>-70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-137</v>
      </c>
      <c r="G82" s="100">
        <f t="shared" si="1"/>
        <v>0</v>
      </c>
    </row>
    <row r="83" spans="1:7">
      <c r="A83" s="99" t="s">
        <v>125</v>
      </c>
      <c r="B83" s="95">
        <f>'IDT-1 Calculation'!DF83</f>
        <v>216</v>
      </c>
      <c r="C83" s="95">
        <f>'IDT-1 Calculation'!DG83</f>
        <v>-75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-141</v>
      </c>
      <c r="G83" s="100">
        <f t="shared" si="1"/>
        <v>0</v>
      </c>
    </row>
    <row r="84" spans="1:7">
      <c r="A84" s="99" t="s">
        <v>126</v>
      </c>
      <c r="B84" s="95">
        <f>'IDT-1 Calculation'!DF84</f>
        <v>224</v>
      </c>
      <c r="C84" s="95">
        <f>'IDT-1 Calculation'!DG84</f>
        <v>-80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-144</v>
      </c>
      <c r="G84" s="100">
        <f t="shared" si="1"/>
        <v>0</v>
      </c>
    </row>
    <row r="85" spans="1:7">
      <c r="A85" s="99" t="s">
        <v>127</v>
      </c>
      <c r="B85" s="95">
        <f>'IDT-1 Calculation'!DF85</f>
        <v>235</v>
      </c>
      <c r="C85" s="95">
        <f>'IDT-1 Calculation'!DG85</f>
        <v>-80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-155</v>
      </c>
      <c r="G85" s="100">
        <f t="shared" si="1"/>
        <v>0</v>
      </c>
    </row>
    <row r="86" spans="1:7">
      <c r="A86" s="99" t="s">
        <v>128</v>
      </c>
      <c r="B86" s="95">
        <f>'IDT-1 Calculation'!DF86</f>
        <v>266</v>
      </c>
      <c r="C86" s="95">
        <f>'IDT-1 Calculation'!DG86</f>
        <v>-75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-191</v>
      </c>
      <c r="G86" s="100">
        <f t="shared" si="1"/>
        <v>0</v>
      </c>
    </row>
    <row r="87" spans="1:7">
      <c r="A87" s="99" t="s">
        <v>129</v>
      </c>
      <c r="B87" s="95">
        <f>'IDT-1 Calculation'!DF87</f>
        <v>286</v>
      </c>
      <c r="C87" s="95">
        <f>'IDT-1 Calculation'!DG87</f>
        <v>-80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-206</v>
      </c>
      <c r="G87" s="100">
        <f t="shared" si="1"/>
        <v>0</v>
      </c>
    </row>
    <row r="88" spans="1:7">
      <c r="A88" s="99" t="s">
        <v>130</v>
      </c>
      <c r="B88" s="95">
        <f>'IDT-1 Calculation'!DF88</f>
        <v>265.37200000000001</v>
      </c>
      <c r="C88" s="95">
        <f>'IDT-1 Calculation'!DG88</f>
        <v>-65</v>
      </c>
      <c r="D88" s="95">
        <f>'IDT-1 Calculation'!DH88</f>
        <v>0</v>
      </c>
      <c r="E88" s="95">
        <f>'IDT-1 Calculation'!DI88</f>
        <v>0</v>
      </c>
      <c r="F88" s="95">
        <f>'IDT-1 Calculation'!DJ88</f>
        <v>-200.37200000000001</v>
      </c>
      <c r="G88" s="100">
        <f t="shared" si="1"/>
        <v>0</v>
      </c>
    </row>
    <row r="89" spans="1:7">
      <c r="A89" s="99" t="s">
        <v>131</v>
      </c>
      <c r="B89" s="95">
        <f>'IDT-1 Calculation'!DF89</f>
        <v>219.50299999999999</v>
      </c>
      <c r="C89" s="95">
        <f>'IDT-1 Calculation'!DG89</f>
        <v>-55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-164.50299999999999</v>
      </c>
      <c r="G89" s="100">
        <f t="shared" si="1"/>
        <v>0</v>
      </c>
    </row>
    <row r="90" spans="1:7">
      <c r="A90" s="99" t="s">
        <v>132</v>
      </c>
      <c r="B90" s="95">
        <f>'IDT-1 Calculation'!DF90</f>
        <v>182.26599999999999</v>
      </c>
      <c r="C90" s="95">
        <f>'IDT-1 Calculation'!DG90</f>
        <v>-45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-137.26599999999999</v>
      </c>
      <c r="G90" s="100">
        <f t="shared" si="1"/>
        <v>0</v>
      </c>
    </row>
    <row r="91" spans="1:7">
      <c r="A91" s="99" t="s">
        <v>133</v>
      </c>
      <c r="B91" s="95">
        <f>'IDT-1 Calculation'!DF91</f>
        <v>175.46800000000002</v>
      </c>
      <c r="C91" s="95">
        <f>'IDT-1 Calculation'!DG91</f>
        <v>-65</v>
      </c>
      <c r="D91" s="95">
        <f>'IDT-1 Calculation'!DH91</f>
        <v>0</v>
      </c>
      <c r="E91" s="95">
        <f>'IDT-1 Calculation'!DI91</f>
        <v>0</v>
      </c>
      <c r="F91" s="95">
        <f>'IDT-1 Calculation'!DJ91</f>
        <v>-110.468</v>
      </c>
      <c r="G91" s="100">
        <f t="shared" si="1"/>
        <v>0</v>
      </c>
    </row>
    <row r="92" spans="1:7">
      <c r="A92" s="99" t="s">
        <v>134</v>
      </c>
      <c r="B92" s="95">
        <f>'IDT-1 Calculation'!DF92</f>
        <v>143.05700000000002</v>
      </c>
      <c r="C92" s="95">
        <f>'IDT-1 Calculation'!DG92</f>
        <v>-50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-93.057000000000002</v>
      </c>
      <c r="G92" s="100">
        <f t="shared" si="1"/>
        <v>0</v>
      </c>
    </row>
    <row r="93" spans="1:7">
      <c r="A93" s="99" t="s">
        <v>135</v>
      </c>
      <c r="B93" s="95">
        <f>'IDT-1 Calculation'!DF93</f>
        <v>138.96800000000002</v>
      </c>
      <c r="C93" s="95">
        <f>'IDT-1 Calculation'!DG93</f>
        <v>-65</v>
      </c>
      <c r="D93" s="95">
        <f>'IDT-1 Calculation'!DH93</f>
        <v>0</v>
      </c>
      <c r="E93" s="95">
        <f>'IDT-1 Calculation'!DI93</f>
        <v>0</v>
      </c>
      <c r="F93" s="95">
        <f>'IDT-1 Calculation'!DJ93</f>
        <v>-73.968000000000004</v>
      </c>
      <c r="G93" s="100">
        <f t="shared" si="1"/>
        <v>0</v>
      </c>
    </row>
    <row r="94" spans="1:7">
      <c r="A94" s="99" t="s">
        <v>136</v>
      </c>
      <c r="B94" s="95">
        <f>'IDT-1 Calculation'!DF94</f>
        <v>108.104</v>
      </c>
      <c r="C94" s="95">
        <f>'IDT-1 Calculation'!DG94</f>
        <v>-50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-58.103999999999999</v>
      </c>
      <c r="G94" s="100">
        <f t="shared" si="1"/>
        <v>0</v>
      </c>
    </row>
    <row r="95" spans="1:7">
      <c r="A95" s="99" t="s">
        <v>137</v>
      </c>
      <c r="B95" s="95">
        <f>'IDT-1 Calculation'!DF95</f>
        <v>87.871000000000009</v>
      </c>
      <c r="C95" s="95">
        <f>'IDT-1 Calculation'!DG95</f>
        <v>-40</v>
      </c>
      <c r="D95" s="95">
        <f>'IDT-1 Calculation'!DH95</f>
        <v>0</v>
      </c>
      <c r="E95" s="95">
        <f>'IDT-1 Calculation'!DI95</f>
        <v>0</v>
      </c>
      <c r="F95" s="95">
        <f>'IDT-1 Calculation'!DJ95</f>
        <v>-47.871000000000002</v>
      </c>
      <c r="G95" s="100">
        <f t="shared" si="1"/>
        <v>0</v>
      </c>
    </row>
    <row r="96" spans="1:7">
      <c r="A96" s="99" t="s">
        <v>138</v>
      </c>
      <c r="B96" s="95">
        <f>'IDT-1 Calculation'!DF96</f>
        <v>85.438000000000002</v>
      </c>
      <c r="C96" s="95">
        <f>'IDT-1 Calculation'!DG96</f>
        <v>-35</v>
      </c>
      <c r="D96" s="95">
        <f>'IDT-1 Calculation'!DH96</f>
        <v>0</v>
      </c>
      <c r="E96" s="95">
        <f>'IDT-1 Calculation'!DI96</f>
        <v>0</v>
      </c>
      <c r="F96" s="95">
        <f>'IDT-1 Calculation'!DJ96</f>
        <v>-50.438000000000002</v>
      </c>
      <c r="G96" s="100">
        <f t="shared" si="1"/>
        <v>0</v>
      </c>
    </row>
    <row r="97" spans="1:7">
      <c r="A97" s="99" t="s">
        <v>139</v>
      </c>
      <c r="B97" s="95">
        <f>'IDT-1 Calculation'!DF97</f>
        <v>97.884999999999991</v>
      </c>
      <c r="C97" s="95">
        <f>'IDT-1 Calculation'!DG97</f>
        <v>-40</v>
      </c>
      <c r="D97" s="95">
        <f>'IDT-1 Calculation'!DH97</f>
        <v>0</v>
      </c>
      <c r="E97" s="95">
        <f>'IDT-1 Calculation'!DI97</f>
        <v>0</v>
      </c>
      <c r="F97" s="95">
        <f>'IDT-1 Calculation'!DJ97</f>
        <v>-57.884999999999998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116.845</v>
      </c>
      <c r="C98" s="108">
        <f>'IDT-1 Calculation'!DG98</f>
        <v>-45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-71.844999999999999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0.88519424999999985</v>
      </c>
      <c r="C99" s="111">
        <f>SUM(C3:C98)/4000</f>
        <v>-0.34959875000000001</v>
      </c>
      <c r="D99" s="111">
        <f>SUM(D3:D98)/4000</f>
        <v>0</v>
      </c>
      <c r="E99" s="111">
        <f>SUM(E3:E98)/4000</f>
        <v>0</v>
      </c>
      <c r="F99" s="111">
        <f>SUM(F3:F98)/4000</f>
        <v>-0.53559550000000011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10.85</v>
      </c>
      <c r="E3" s="202">
        <v>0</v>
      </c>
      <c r="F3" s="202">
        <v>0</v>
      </c>
      <c r="G3" s="202">
        <v>17.600000000000001</v>
      </c>
      <c r="H3" s="202">
        <v>0</v>
      </c>
      <c r="I3" s="202">
        <v>0</v>
      </c>
      <c r="J3" s="202">
        <v>21.58</v>
      </c>
      <c r="K3" s="202">
        <v>76.98</v>
      </c>
      <c r="L3" s="202">
        <v>30.71</v>
      </c>
      <c r="M3" s="202">
        <v>0</v>
      </c>
      <c r="N3" s="202">
        <v>0.94</v>
      </c>
      <c r="O3" s="202">
        <v>1.58</v>
      </c>
      <c r="P3" s="202">
        <v>1.89</v>
      </c>
      <c r="Q3" s="202">
        <v>2.0699999999999998</v>
      </c>
      <c r="R3" s="202">
        <v>4.96</v>
      </c>
      <c r="S3" s="202">
        <v>2.83</v>
      </c>
      <c r="T3" s="202">
        <v>0</v>
      </c>
      <c r="U3" s="202">
        <v>8.31</v>
      </c>
      <c r="V3" s="202">
        <v>0</v>
      </c>
      <c r="W3" s="202">
        <v>0.56000000000000005</v>
      </c>
      <c r="X3" s="202">
        <v>0.78</v>
      </c>
      <c r="Y3" s="202">
        <v>0</v>
      </c>
      <c r="Z3" s="202">
        <v>2.21</v>
      </c>
      <c r="AA3" s="202">
        <v>11.27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26.93</v>
      </c>
      <c r="AJ3" s="202">
        <v>0</v>
      </c>
      <c r="AK3" s="202">
        <v>9.17</v>
      </c>
      <c r="AL3" s="202">
        <v>0</v>
      </c>
      <c r="AM3" s="202">
        <v>111.6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17.600000000000001</v>
      </c>
      <c r="H4" s="202">
        <v>0</v>
      </c>
      <c r="I4" s="202">
        <v>0</v>
      </c>
      <c r="J4" s="202">
        <v>21.58</v>
      </c>
      <c r="K4" s="202">
        <v>76.98</v>
      </c>
      <c r="L4" s="202">
        <v>30.71</v>
      </c>
      <c r="M4" s="202">
        <v>0</v>
      </c>
      <c r="N4" s="202">
        <v>0.94</v>
      </c>
      <c r="O4" s="202">
        <v>1.58</v>
      </c>
      <c r="P4" s="202">
        <v>1.89</v>
      </c>
      <c r="Q4" s="202">
        <v>2.31</v>
      </c>
      <c r="R4" s="202">
        <v>4.96</v>
      </c>
      <c r="S4" s="202">
        <v>2.83</v>
      </c>
      <c r="T4" s="202">
        <v>0</v>
      </c>
      <c r="U4" s="202">
        <v>8.31</v>
      </c>
      <c r="V4" s="202">
        <v>0.16</v>
      </c>
      <c r="W4" s="202">
        <v>0.56000000000000005</v>
      </c>
      <c r="X4" s="202">
        <v>0.78</v>
      </c>
      <c r="Y4" s="202">
        <v>0</v>
      </c>
      <c r="Z4" s="202">
        <v>19.57</v>
      </c>
      <c r="AA4" s="202">
        <v>11.27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26.93</v>
      </c>
      <c r="AJ4" s="202">
        <v>0</v>
      </c>
      <c r="AK4" s="202">
        <v>9.17</v>
      </c>
      <c r="AL4" s="202">
        <v>0</v>
      </c>
      <c r="AM4" s="202">
        <v>111.6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17.600000000000001</v>
      </c>
      <c r="H5" s="202">
        <v>0</v>
      </c>
      <c r="I5" s="202">
        <v>0</v>
      </c>
      <c r="J5" s="202">
        <v>21.58</v>
      </c>
      <c r="K5" s="202">
        <v>76.98</v>
      </c>
      <c r="L5" s="202">
        <v>19.079999999999998</v>
      </c>
      <c r="M5" s="202">
        <v>0</v>
      </c>
      <c r="N5" s="202">
        <v>0.94</v>
      </c>
      <c r="O5" s="202">
        <v>1.58</v>
      </c>
      <c r="P5" s="202">
        <v>1.89</v>
      </c>
      <c r="Q5" s="202">
        <v>2.31</v>
      </c>
      <c r="R5" s="202">
        <v>4.96</v>
      </c>
      <c r="S5" s="202">
        <v>2.83</v>
      </c>
      <c r="T5" s="202">
        <v>0</v>
      </c>
      <c r="U5" s="202">
        <v>8.31</v>
      </c>
      <c r="V5" s="202">
        <v>0.16</v>
      </c>
      <c r="W5" s="202">
        <v>0.56000000000000005</v>
      </c>
      <c r="X5" s="202">
        <v>0.78</v>
      </c>
      <c r="Y5" s="202">
        <v>0</v>
      </c>
      <c r="Z5" s="202">
        <v>37.01</v>
      </c>
      <c r="AA5" s="202">
        <v>11.27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26.93</v>
      </c>
      <c r="AJ5" s="202">
        <v>0</v>
      </c>
      <c r="AK5" s="202">
        <v>9.17</v>
      </c>
      <c r="AL5" s="202">
        <v>0</v>
      </c>
      <c r="AM5" s="202">
        <v>111.6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17.600000000000001</v>
      </c>
      <c r="H6" s="202">
        <v>0</v>
      </c>
      <c r="I6" s="202">
        <v>0</v>
      </c>
      <c r="J6" s="202">
        <v>21.58</v>
      </c>
      <c r="K6" s="202">
        <v>76.98</v>
      </c>
      <c r="L6" s="202">
        <v>19.079999999999998</v>
      </c>
      <c r="M6" s="202">
        <v>0</v>
      </c>
      <c r="N6" s="202">
        <v>0.94</v>
      </c>
      <c r="O6" s="202">
        <v>1.58</v>
      </c>
      <c r="P6" s="202">
        <v>1.89</v>
      </c>
      <c r="Q6" s="202">
        <v>2.31</v>
      </c>
      <c r="R6" s="202">
        <v>4.96</v>
      </c>
      <c r="S6" s="202">
        <v>2.83</v>
      </c>
      <c r="T6" s="202">
        <v>0</v>
      </c>
      <c r="U6" s="202">
        <v>8.31</v>
      </c>
      <c r="V6" s="202">
        <v>0.16</v>
      </c>
      <c r="W6" s="202">
        <v>0.56000000000000005</v>
      </c>
      <c r="X6" s="202">
        <v>0.78</v>
      </c>
      <c r="Y6" s="202">
        <v>0</v>
      </c>
      <c r="Z6" s="202">
        <v>37.01</v>
      </c>
      <c r="AA6" s="202">
        <v>11.27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26.93</v>
      </c>
      <c r="AJ6" s="202">
        <v>0</v>
      </c>
      <c r="AK6" s="202">
        <v>9.17</v>
      </c>
      <c r="AL6" s="202">
        <v>0</v>
      </c>
      <c r="AM6" s="202">
        <v>111.6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17.600000000000001</v>
      </c>
      <c r="H7" s="202">
        <v>0</v>
      </c>
      <c r="I7" s="202">
        <v>0</v>
      </c>
      <c r="J7" s="202">
        <v>21.58</v>
      </c>
      <c r="K7" s="202">
        <v>76.98</v>
      </c>
      <c r="L7" s="202">
        <v>19.079999999999998</v>
      </c>
      <c r="M7" s="202">
        <v>0</v>
      </c>
      <c r="N7" s="202">
        <v>0.94</v>
      </c>
      <c r="O7" s="202">
        <v>1.58</v>
      </c>
      <c r="P7" s="202">
        <v>1.89</v>
      </c>
      <c r="Q7" s="202">
        <v>2.31</v>
      </c>
      <c r="R7" s="202">
        <v>4.96</v>
      </c>
      <c r="S7" s="202">
        <v>2.83</v>
      </c>
      <c r="T7" s="202">
        <v>0</v>
      </c>
      <c r="U7" s="202">
        <v>8.31</v>
      </c>
      <c r="V7" s="202">
        <v>0.16</v>
      </c>
      <c r="W7" s="202">
        <v>0.56000000000000005</v>
      </c>
      <c r="X7" s="202">
        <v>0.78</v>
      </c>
      <c r="Y7" s="202">
        <v>0</v>
      </c>
      <c r="Z7" s="202">
        <v>37.01</v>
      </c>
      <c r="AA7" s="202">
        <v>0.91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26.93</v>
      </c>
      <c r="AJ7" s="202">
        <v>0</v>
      </c>
      <c r="AK7" s="202">
        <v>9.17</v>
      </c>
      <c r="AL7" s="202">
        <v>0</v>
      </c>
      <c r="AM7" s="202">
        <v>111.6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17.600000000000001</v>
      </c>
      <c r="H8" s="202">
        <v>0</v>
      </c>
      <c r="I8" s="202">
        <v>0</v>
      </c>
      <c r="J8" s="202">
        <v>21.58</v>
      </c>
      <c r="K8" s="202">
        <v>76.98</v>
      </c>
      <c r="L8" s="202">
        <v>19.079999999999998</v>
      </c>
      <c r="M8" s="202">
        <v>0</v>
      </c>
      <c r="N8" s="202">
        <v>0.94</v>
      </c>
      <c r="O8" s="202">
        <v>1.58</v>
      </c>
      <c r="P8" s="202">
        <v>1.89</v>
      </c>
      <c r="Q8" s="202">
        <v>2.31</v>
      </c>
      <c r="R8" s="202">
        <v>4.96</v>
      </c>
      <c r="S8" s="202">
        <v>2.83</v>
      </c>
      <c r="T8" s="202">
        <v>0</v>
      </c>
      <c r="U8" s="202">
        <v>8.31</v>
      </c>
      <c r="V8" s="202">
        <v>0.16</v>
      </c>
      <c r="W8" s="202">
        <v>0.56000000000000005</v>
      </c>
      <c r="X8" s="202">
        <v>0.78</v>
      </c>
      <c r="Y8" s="202">
        <v>0</v>
      </c>
      <c r="Z8" s="202">
        <v>37.01</v>
      </c>
      <c r="AA8" s="202">
        <v>0.91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26.93</v>
      </c>
      <c r="AJ8" s="202">
        <v>0</v>
      </c>
      <c r="AK8" s="202">
        <v>9.17</v>
      </c>
      <c r="AL8" s="202">
        <v>0</v>
      </c>
      <c r="AM8" s="202">
        <v>111.6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17.600000000000001</v>
      </c>
      <c r="H9" s="202">
        <v>0</v>
      </c>
      <c r="I9" s="202">
        <v>0</v>
      </c>
      <c r="J9" s="202">
        <v>21.58</v>
      </c>
      <c r="K9" s="202">
        <v>76.98</v>
      </c>
      <c r="L9" s="202">
        <v>19.079999999999998</v>
      </c>
      <c r="M9" s="202">
        <v>0</v>
      </c>
      <c r="N9" s="202">
        <v>0.94</v>
      </c>
      <c r="O9" s="202">
        <v>1.58</v>
      </c>
      <c r="P9" s="202">
        <v>1.89</v>
      </c>
      <c r="Q9" s="202">
        <v>2.31</v>
      </c>
      <c r="R9" s="202">
        <v>4.96</v>
      </c>
      <c r="S9" s="202">
        <v>2.83</v>
      </c>
      <c r="T9" s="202">
        <v>0</v>
      </c>
      <c r="U9" s="202">
        <v>8.31</v>
      </c>
      <c r="V9" s="202">
        <v>0.16</v>
      </c>
      <c r="W9" s="202">
        <v>0.56000000000000005</v>
      </c>
      <c r="X9" s="202">
        <v>0.78</v>
      </c>
      <c r="Y9" s="202">
        <v>0</v>
      </c>
      <c r="Z9" s="202">
        <v>37.01</v>
      </c>
      <c r="AA9" s="202">
        <v>0.91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26.93</v>
      </c>
      <c r="AJ9" s="202">
        <v>0</v>
      </c>
      <c r="AK9" s="202">
        <v>9.17</v>
      </c>
      <c r="AL9" s="202">
        <v>0</v>
      </c>
      <c r="AM9" s="202">
        <v>111.6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17.600000000000001</v>
      </c>
      <c r="H10" s="202">
        <v>0</v>
      </c>
      <c r="I10" s="202">
        <v>0</v>
      </c>
      <c r="J10" s="202">
        <v>21.58</v>
      </c>
      <c r="K10" s="202">
        <v>76.98</v>
      </c>
      <c r="L10" s="202">
        <v>19.079999999999998</v>
      </c>
      <c r="M10" s="202">
        <v>0</v>
      </c>
      <c r="N10" s="202">
        <v>0.94</v>
      </c>
      <c r="O10" s="202">
        <v>1.58</v>
      </c>
      <c r="P10" s="202">
        <v>1.89</v>
      </c>
      <c r="Q10" s="202">
        <v>2.31</v>
      </c>
      <c r="R10" s="202">
        <v>4.96</v>
      </c>
      <c r="S10" s="202">
        <v>2.83</v>
      </c>
      <c r="T10" s="202">
        <v>0</v>
      </c>
      <c r="U10" s="202">
        <v>8.31</v>
      </c>
      <c r="V10" s="202">
        <v>0.16</v>
      </c>
      <c r="W10" s="202">
        <v>0.56000000000000005</v>
      </c>
      <c r="X10" s="202">
        <v>0.78</v>
      </c>
      <c r="Y10" s="202">
        <v>0</v>
      </c>
      <c r="Z10" s="202">
        <v>37.01</v>
      </c>
      <c r="AA10" s="202">
        <v>0.91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26.93</v>
      </c>
      <c r="AJ10" s="202">
        <v>0</v>
      </c>
      <c r="AK10" s="202">
        <v>9.17</v>
      </c>
      <c r="AL10" s="202">
        <v>0</v>
      </c>
      <c r="AM10" s="202">
        <v>111.6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17.600000000000001</v>
      </c>
      <c r="H11" s="202">
        <v>0</v>
      </c>
      <c r="I11" s="202">
        <v>0</v>
      </c>
      <c r="J11" s="202">
        <v>21.58</v>
      </c>
      <c r="K11" s="202">
        <v>80.010000000000005</v>
      </c>
      <c r="L11" s="202">
        <v>19.079999999999998</v>
      </c>
      <c r="M11" s="202">
        <v>0</v>
      </c>
      <c r="N11" s="202">
        <v>0.94</v>
      </c>
      <c r="O11" s="202">
        <v>1.58</v>
      </c>
      <c r="P11" s="202">
        <v>1.89</v>
      </c>
      <c r="Q11" s="202">
        <v>2.31</v>
      </c>
      <c r="R11" s="202">
        <v>4.96</v>
      </c>
      <c r="S11" s="202">
        <v>2.83</v>
      </c>
      <c r="T11" s="202">
        <v>0</v>
      </c>
      <c r="U11" s="202">
        <v>8.31</v>
      </c>
      <c r="V11" s="202">
        <v>2.37</v>
      </c>
      <c r="W11" s="202">
        <v>3.64</v>
      </c>
      <c r="X11" s="202">
        <v>0.78</v>
      </c>
      <c r="Y11" s="202">
        <v>0</v>
      </c>
      <c r="Z11" s="202">
        <v>37.01</v>
      </c>
      <c r="AA11" s="202">
        <v>0.91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26.93</v>
      </c>
      <c r="AJ11" s="202">
        <v>0</v>
      </c>
      <c r="AK11" s="202">
        <v>9.17</v>
      </c>
      <c r="AL11" s="202">
        <v>0</v>
      </c>
      <c r="AM11" s="202">
        <v>111.6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17.600000000000001</v>
      </c>
      <c r="H12" s="202">
        <v>0</v>
      </c>
      <c r="I12" s="202">
        <v>0</v>
      </c>
      <c r="J12" s="202">
        <v>21.58</v>
      </c>
      <c r="K12" s="202">
        <v>76.98</v>
      </c>
      <c r="L12" s="202">
        <v>19.079999999999998</v>
      </c>
      <c r="M12" s="202">
        <v>0</v>
      </c>
      <c r="N12" s="202">
        <v>0.94</v>
      </c>
      <c r="O12" s="202">
        <v>1.58</v>
      </c>
      <c r="P12" s="202">
        <v>1.89</v>
      </c>
      <c r="Q12" s="202">
        <v>2.31</v>
      </c>
      <c r="R12" s="202">
        <v>4.96</v>
      </c>
      <c r="S12" s="202">
        <v>2.83</v>
      </c>
      <c r="T12" s="202">
        <v>0</v>
      </c>
      <c r="U12" s="202">
        <v>8.31</v>
      </c>
      <c r="V12" s="202">
        <v>2.37</v>
      </c>
      <c r="W12" s="202">
        <v>3.64</v>
      </c>
      <c r="X12" s="202">
        <v>0.78</v>
      </c>
      <c r="Y12" s="202">
        <v>0</v>
      </c>
      <c r="Z12" s="202">
        <v>37.01</v>
      </c>
      <c r="AA12" s="202">
        <v>0.91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26.93</v>
      </c>
      <c r="AJ12" s="202">
        <v>0</v>
      </c>
      <c r="AK12" s="202">
        <v>9.17</v>
      </c>
      <c r="AL12" s="202">
        <v>0</v>
      </c>
      <c r="AM12" s="202">
        <v>111.6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17.600000000000001</v>
      </c>
      <c r="H13" s="202">
        <v>0</v>
      </c>
      <c r="I13" s="202">
        <v>0</v>
      </c>
      <c r="J13" s="202">
        <v>21.58</v>
      </c>
      <c r="K13" s="202">
        <v>64.3</v>
      </c>
      <c r="L13" s="202">
        <v>19.079999999999998</v>
      </c>
      <c r="M13" s="202">
        <v>0</v>
      </c>
      <c r="N13" s="202">
        <v>0.94</v>
      </c>
      <c r="O13" s="202">
        <v>1.58</v>
      </c>
      <c r="P13" s="202">
        <v>1.89</v>
      </c>
      <c r="Q13" s="202">
        <v>2.31</v>
      </c>
      <c r="R13" s="202">
        <v>4.96</v>
      </c>
      <c r="S13" s="202">
        <v>2.83</v>
      </c>
      <c r="T13" s="202">
        <v>0</v>
      </c>
      <c r="U13" s="202">
        <v>8.31</v>
      </c>
      <c r="V13" s="202">
        <v>2.46</v>
      </c>
      <c r="W13" s="202">
        <v>0.26</v>
      </c>
      <c r="X13" s="202">
        <v>0.78</v>
      </c>
      <c r="Y13" s="202">
        <v>0</v>
      </c>
      <c r="Z13" s="202">
        <v>37.01</v>
      </c>
      <c r="AA13" s="202">
        <v>0.91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26.93</v>
      </c>
      <c r="AJ13" s="202">
        <v>0</v>
      </c>
      <c r="AK13" s="202">
        <v>9.17</v>
      </c>
      <c r="AL13" s="202">
        <v>0</v>
      </c>
      <c r="AM13" s="202">
        <v>111.6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17.600000000000001</v>
      </c>
      <c r="H14" s="202">
        <v>0</v>
      </c>
      <c r="I14" s="202">
        <v>0</v>
      </c>
      <c r="J14" s="202">
        <v>21.58</v>
      </c>
      <c r="K14" s="202">
        <v>76.930000000000007</v>
      </c>
      <c r="L14" s="202">
        <v>19.079999999999998</v>
      </c>
      <c r="M14" s="202">
        <v>0</v>
      </c>
      <c r="N14" s="202">
        <v>0.94</v>
      </c>
      <c r="O14" s="202">
        <v>1.58</v>
      </c>
      <c r="P14" s="202">
        <v>1.89</v>
      </c>
      <c r="Q14" s="202">
        <v>2.31</v>
      </c>
      <c r="R14" s="202">
        <v>4.96</v>
      </c>
      <c r="S14" s="202">
        <v>2.83</v>
      </c>
      <c r="T14" s="202">
        <v>0</v>
      </c>
      <c r="U14" s="202">
        <v>8.31</v>
      </c>
      <c r="V14" s="202">
        <v>2.46</v>
      </c>
      <c r="W14" s="202">
        <v>0.26</v>
      </c>
      <c r="X14" s="202">
        <v>0.78</v>
      </c>
      <c r="Y14" s="202">
        <v>0</v>
      </c>
      <c r="Z14" s="202">
        <v>37.01</v>
      </c>
      <c r="AA14" s="202">
        <v>0.91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26.93</v>
      </c>
      <c r="AJ14" s="202">
        <v>0</v>
      </c>
      <c r="AK14" s="202">
        <v>9.17</v>
      </c>
      <c r="AL14" s="202">
        <v>0</v>
      </c>
      <c r="AM14" s="202">
        <v>111.6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17.600000000000001</v>
      </c>
      <c r="H15" s="202">
        <v>0</v>
      </c>
      <c r="I15" s="202">
        <v>0</v>
      </c>
      <c r="J15" s="202">
        <v>21.58</v>
      </c>
      <c r="K15" s="202">
        <v>76.930000000000007</v>
      </c>
      <c r="L15" s="202">
        <v>19.079999999999998</v>
      </c>
      <c r="M15" s="202">
        <v>0</v>
      </c>
      <c r="N15" s="202">
        <v>0.94</v>
      </c>
      <c r="O15" s="202">
        <v>1.58</v>
      </c>
      <c r="P15" s="202">
        <v>1.89</v>
      </c>
      <c r="Q15" s="202">
        <v>2.2200000000000002</v>
      </c>
      <c r="R15" s="202">
        <v>4.7699999999999996</v>
      </c>
      <c r="S15" s="202">
        <v>2.83</v>
      </c>
      <c r="T15" s="202">
        <v>0</v>
      </c>
      <c r="U15" s="202">
        <v>8.31</v>
      </c>
      <c r="V15" s="202">
        <v>2.46</v>
      </c>
      <c r="W15" s="202">
        <v>0.26</v>
      </c>
      <c r="X15" s="202">
        <v>0.78</v>
      </c>
      <c r="Y15" s="202">
        <v>0</v>
      </c>
      <c r="Z15" s="202">
        <v>37.01</v>
      </c>
      <c r="AA15" s="202">
        <v>0.91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26.93</v>
      </c>
      <c r="AJ15" s="202">
        <v>0</v>
      </c>
      <c r="AK15" s="202">
        <v>9.17</v>
      </c>
      <c r="AL15" s="202">
        <v>0</v>
      </c>
      <c r="AM15" s="202">
        <v>111.6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17.600000000000001</v>
      </c>
      <c r="H16" s="202">
        <v>0</v>
      </c>
      <c r="I16" s="202">
        <v>0</v>
      </c>
      <c r="J16" s="202">
        <v>21.58</v>
      </c>
      <c r="K16" s="202">
        <v>76.930000000000007</v>
      </c>
      <c r="L16" s="202">
        <v>19.079999999999998</v>
      </c>
      <c r="M16" s="202">
        <v>0</v>
      </c>
      <c r="N16" s="202">
        <v>0.94</v>
      </c>
      <c r="O16" s="202">
        <v>1.58</v>
      </c>
      <c r="P16" s="202">
        <v>1.89</v>
      </c>
      <c r="Q16" s="202">
        <v>2.2200000000000002</v>
      </c>
      <c r="R16" s="202">
        <v>4.7699999999999996</v>
      </c>
      <c r="S16" s="202">
        <v>2.83</v>
      </c>
      <c r="T16" s="202">
        <v>0</v>
      </c>
      <c r="U16" s="202">
        <v>8.31</v>
      </c>
      <c r="V16" s="202">
        <v>2.46</v>
      </c>
      <c r="W16" s="202">
        <v>0.26</v>
      </c>
      <c r="X16" s="202">
        <v>0.78</v>
      </c>
      <c r="Y16" s="202">
        <v>0</v>
      </c>
      <c r="Z16" s="202">
        <v>37.01</v>
      </c>
      <c r="AA16" s="202">
        <v>0.91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26.93</v>
      </c>
      <c r="AJ16" s="202">
        <v>0</v>
      </c>
      <c r="AK16" s="202">
        <v>9.17</v>
      </c>
      <c r="AL16" s="202">
        <v>0</v>
      </c>
      <c r="AM16" s="202">
        <v>111.6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17.600000000000001</v>
      </c>
      <c r="H17" s="202">
        <v>0</v>
      </c>
      <c r="I17" s="202">
        <v>0</v>
      </c>
      <c r="J17" s="202">
        <v>21.58</v>
      </c>
      <c r="K17" s="202">
        <v>76.930000000000007</v>
      </c>
      <c r="L17" s="202">
        <v>19.079999999999998</v>
      </c>
      <c r="M17" s="202">
        <v>0</v>
      </c>
      <c r="N17" s="202">
        <v>0.94</v>
      </c>
      <c r="O17" s="202">
        <v>1.58</v>
      </c>
      <c r="P17" s="202">
        <v>1.89</v>
      </c>
      <c r="Q17" s="202">
        <v>2.2200000000000002</v>
      </c>
      <c r="R17" s="202">
        <v>4.7699999999999996</v>
      </c>
      <c r="S17" s="202">
        <v>2.83</v>
      </c>
      <c r="T17" s="202">
        <v>0</v>
      </c>
      <c r="U17" s="202">
        <v>8.31</v>
      </c>
      <c r="V17" s="202">
        <v>0.16</v>
      </c>
      <c r="W17" s="202">
        <v>0.26</v>
      </c>
      <c r="X17" s="202">
        <v>0.78</v>
      </c>
      <c r="Y17" s="202">
        <v>0</v>
      </c>
      <c r="Z17" s="202">
        <v>37.01</v>
      </c>
      <c r="AA17" s="202">
        <v>0.51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26.93</v>
      </c>
      <c r="AJ17" s="202">
        <v>0</v>
      </c>
      <c r="AK17" s="202">
        <v>9.17</v>
      </c>
      <c r="AL17" s="202">
        <v>0</v>
      </c>
      <c r="AM17" s="202">
        <v>111.6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17.600000000000001</v>
      </c>
      <c r="H18" s="202">
        <v>0</v>
      </c>
      <c r="I18" s="202">
        <v>0</v>
      </c>
      <c r="J18" s="202">
        <v>21.58</v>
      </c>
      <c r="K18" s="202">
        <v>76.930000000000007</v>
      </c>
      <c r="L18" s="202">
        <v>19.079999999999998</v>
      </c>
      <c r="M18" s="202">
        <v>0</v>
      </c>
      <c r="N18" s="202">
        <v>0.94</v>
      </c>
      <c r="O18" s="202">
        <v>1.58</v>
      </c>
      <c r="P18" s="202">
        <v>1.89</v>
      </c>
      <c r="Q18" s="202">
        <v>2.2200000000000002</v>
      </c>
      <c r="R18" s="202">
        <v>4.7699999999999996</v>
      </c>
      <c r="S18" s="202">
        <v>2.83</v>
      </c>
      <c r="T18" s="202">
        <v>0</v>
      </c>
      <c r="U18" s="202">
        <v>8.31</v>
      </c>
      <c r="V18" s="202">
        <v>0.16</v>
      </c>
      <c r="W18" s="202">
        <v>0.26</v>
      </c>
      <c r="X18" s="202">
        <v>0.78</v>
      </c>
      <c r="Y18" s="202">
        <v>0</v>
      </c>
      <c r="Z18" s="202">
        <v>37.01</v>
      </c>
      <c r="AA18" s="202">
        <v>0.51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29.67</v>
      </c>
      <c r="AJ18" s="202">
        <v>0</v>
      </c>
      <c r="AK18" s="202">
        <v>9.17</v>
      </c>
      <c r="AL18" s="202">
        <v>0</v>
      </c>
      <c r="AM18" s="202">
        <v>111.6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17.600000000000001</v>
      </c>
      <c r="H19" s="202">
        <v>0</v>
      </c>
      <c r="I19" s="202">
        <v>0</v>
      </c>
      <c r="J19" s="202">
        <v>21.58</v>
      </c>
      <c r="K19" s="202">
        <v>76.930000000000007</v>
      </c>
      <c r="L19" s="202">
        <v>19.079999999999998</v>
      </c>
      <c r="M19" s="202">
        <v>0</v>
      </c>
      <c r="N19" s="202">
        <v>0.94</v>
      </c>
      <c r="O19" s="202">
        <v>1.58</v>
      </c>
      <c r="P19" s="202">
        <v>1.89</v>
      </c>
      <c r="Q19" s="202">
        <v>2.2200000000000002</v>
      </c>
      <c r="R19" s="202">
        <v>4.7699999999999996</v>
      </c>
      <c r="S19" s="202">
        <v>2.83</v>
      </c>
      <c r="T19" s="202">
        <v>0</v>
      </c>
      <c r="U19" s="202">
        <v>8.31</v>
      </c>
      <c r="V19" s="202">
        <v>0.16</v>
      </c>
      <c r="W19" s="202">
        <v>0.26</v>
      </c>
      <c r="X19" s="202">
        <v>0.78</v>
      </c>
      <c r="Y19" s="202">
        <v>0</v>
      </c>
      <c r="Z19" s="202">
        <v>37.01</v>
      </c>
      <c r="AA19" s="202">
        <v>0.51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29.67</v>
      </c>
      <c r="AJ19" s="202">
        <v>0</v>
      </c>
      <c r="AK19" s="202">
        <v>9.17</v>
      </c>
      <c r="AL19" s="202">
        <v>0</v>
      </c>
      <c r="AM19" s="202">
        <v>111.6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17.600000000000001</v>
      </c>
      <c r="H20" s="202">
        <v>0</v>
      </c>
      <c r="I20" s="202">
        <v>0</v>
      </c>
      <c r="J20" s="202">
        <v>21.58</v>
      </c>
      <c r="K20" s="202">
        <v>76.930000000000007</v>
      </c>
      <c r="L20" s="202">
        <v>19.079999999999998</v>
      </c>
      <c r="M20" s="202">
        <v>0</v>
      </c>
      <c r="N20" s="202">
        <v>0.94</v>
      </c>
      <c r="O20" s="202">
        <v>1.58</v>
      </c>
      <c r="P20" s="202">
        <v>1.89</v>
      </c>
      <c r="Q20" s="202">
        <v>2.2200000000000002</v>
      </c>
      <c r="R20" s="202">
        <v>4.7699999999999996</v>
      </c>
      <c r="S20" s="202">
        <v>2.83</v>
      </c>
      <c r="T20" s="202">
        <v>0</v>
      </c>
      <c r="U20" s="202">
        <v>8.31</v>
      </c>
      <c r="V20" s="202">
        <v>0.16</v>
      </c>
      <c r="W20" s="202">
        <v>0.26</v>
      </c>
      <c r="X20" s="202">
        <v>0.78</v>
      </c>
      <c r="Y20" s="202">
        <v>0</v>
      </c>
      <c r="Z20" s="202">
        <v>37.01</v>
      </c>
      <c r="AA20" s="202">
        <v>0.51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29.67</v>
      </c>
      <c r="AJ20" s="202">
        <v>0</v>
      </c>
      <c r="AK20" s="202">
        <v>9.17</v>
      </c>
      <c r="AL20" s="202">
        <v>0</v>
      </c>
      <c r="AM20" s="202">
        <v>111.6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17.600000000000001</v>
      </c>
      <c r="H21" s="202">
        <v>0</v>
      </c>
      <c r="I21" s="202">
        <v>0</v>
      </c>
      <c r="J21" s="202">
        <v>21.58</v>
      </c>
      <c r="K21" s="202">
        <v>76.930000000000007</v>
      </c>
      <c r="L21" s="202">
        <v>19.079999999999998</v>
      </c>
      <c r="M21" s="202">
        <v>0</v>
      </c>
      <c r="N21" s="202">
        <v>0.94</v>
      </c>
      <c r="O21" s="202">
        <v>1.58</v>
      </c>
      <c r="P21" s="202">
        <v>1.89</v>
      </c>
      <c r="Q21" s="202">
        <v>2.2200000000000002</v>
      </c>
      <c r="R21" s="202">
        <v>4.7699999999999996</v>
      </c>
      <c r="S21" s="202">
        <v>2.83</v>
      </c>
      <c r="T21" s="202">
        <v>0</v>
      </c>
      <c r="U21" s="202">
        <v>8.31</v>
      </c>
      <c r="V21" s="202">
        <v>2.4500000000000002</v>
      </c>
      <c r="W21" s="202">
        <v>3.63</v>
      </c>
      <c r="X21" s="202">
        <v>11.55</v>
      </c>
      <c r="Y21" s="202">
        <v>0</v>
      </c>
      <c r="Z21" s="202">
        <v>37.01</v>
      </c>
      <c r="AA21" s="202">
        <v>0.51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29.67</v>
      </c>
      <c r="AJ21" s="202">
        <v>0</v>
      </c>
      <c r="AK21" s="202">
        <v>9.17</v>
      </c>
      <c r="AL21" s="202">
        <v>0</v>
      </c>
      <c r="AM21" s="202">
        <v>111.6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17.600000000000001</v>
      </c>
      <c r="H22" s="202">
        <v>0</v>
      </c>
      <c r="I22" s="202">
        <v>0</v>
      </c>
      <c r="J22" s="202">
        <v>21.58</v>
      </c>
      <c r="K22" s="202">
        <v>76.930000000000007</v>
      </c>
      <c r="L22" s="202">
        <v>19.079999999999998</v>
      </c>
      <c r="M22" s="202">
        <v>0</v>
      </c>
      <c r="N22" s="202">
        <v>0.94</v>
      </c>
      <c r="O22" s="202">
        <v>1.58</v>
      </c>
      <c r="P22" s="202">
        <v>1.89</v>
      </c>
      <c r="Q22" s="202">
        <v>2.2200000000000002</v>
      </c>
      <c r="R22" s="202">
        <v>4.7699999999999996</v>
      </c>
      <c r="S22" s="202">
        <v>2.83</v>
      </c>
      <c r="T22" s="202">
        <v>0</v>
      </c>
      <c r="U22" s="202">
        <v>8.31</v>
      </c>
      <c r="V22" s="202">
        <v>2.4500000000000002</v>
      </c>
      <c r="W22" s="202">
        <v>3.63</v>
      </c>
      <c r="X22" s="202">
        <v>11.55</v>
      </c>
      <c r="Y22" s="202">
        <v>0</v>
      </c>
      <c r="Z22" s="202">
        <v>37.01</v>
      </c>
      <c r="AA22" s="202">
        <v>0.51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29.67</v>
      </c>
      <c r="AJ22" s="202">
        <v>0</v>
      </c>
      <c r="AK22" s="202">
        <v>9.17</v>
      </c>
      <c r="AL22" s="202">
        <v>0</v>
      </c>
      <c r="AM22" s="202">
        <v>111.6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17.600000000000001</v>
      </c>
      <c r="H23" s="202">
        <v>0</v>
      </c>
      <c r="I23" s="202">
        <v>0</v>
      </c>
      <c r="J23" s="202">
        <v>21.58</v>
      </c>
      <c r="K23" s="202">
        <v>76.930000000000007</v>
      </c>
      <c r="L23" s="202">
        <v>19.079999999999998</v>
      </c>
      <c r="M23" s="202">
        <v>0</v>
      </c>
      <c r="N23" s="202">
        <v>0.94</v>
      </c>
      <c r="O23" s="202">
        <v>1.58</v>
      </c>
      <c r="P23" s="202">
        <v>1.89</v>
      </c>
      <c r="Q23" s="202">
        <v>2.2200000000000002</v>
      </c>
      <c r="R23" s="202">
        <v>4.7699999999999996</v>
      </c>
      <c r="S23" s="202">
        <v>2.83</v>
      </c>
      <c r="T23" s="202">
        <v>0</v>
      </c>
      <c r="U23" s="202">
        <v>8.31</v>
      </c>
      <c r="V23" s="202">
        <v>2.4500000000000002</v>
      </c>
      <c r="W23" s="202">
        <v>3.48</v>
      </c>
      <c r="X23" s="202">
        <v>11.55</v>
      </c>
      <c r="Y23" s="202">
        <v>0</v>
      </c>
      <c r="Z23" s="202">
        <v>37.01</v>
      </c>
      <c r="AA23" s="202">
        <v>0.51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29.67</v>
      </c>
      <c r="AJ23" s="202">
        <v>0</v>
      </c>
      <c r="AK23" s="202">
        <v>9.17</v>
      </c>
      <c r="AL23" s="202">
        <v>0</v>
      </c>
      <c r="AM23" s="202">
        <v>111.6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17.600000000000001</v>
      </c>
      <c r="H24" s="202">
        <v>0</v>
      </c>
      <c r="I24" s="202">
        <v>0</v>
      </c>
      <c r="J24" s="202">
        <v>21.58</v>
      </c>
      <c r="K24" s="202">
        <v>76.930000000000007</v>
      </c>
      <c r="L24" s="202">
        <v>19.079999999999998</v>
      </c>
      <c r="M24" s="202">
        <v>0</v>
      </c>
      <c r="N24" s="202">
        <v>0.94</v>
      </c>
      <c r="O24" s="202">
        <v>1.58</v>
      </c>
      <c r="P24" s="202">
        <v>1.89</v>
      </c>
      <c r="Q24" s="202">
        <v>2.2200000000000002</v>
      </c>
      <c r="R24" s="202">
        <v>4.7699999999999996</v>
      </c>
      <c r="S24" s="202">
        <v>2.83</v>
      </c>
      <c r="T24" s="202">
        <v>0</v>
      </c>
      <c r="U24" s="202">
        <v>8.31</v>
      </c>
      <c r="V24" s="202">
        <v>2.4500000000000002</v>
      </c>
      <c r="W24" s="202">
        <v>3.48</v>
      </c>
      <c r="X24" s="202">
        <v>11.55</v>
      </c>
      <c r="Y24" s="202">
        <v>0</v>
      </c>
      <c r="Z24" s="202">
        <v>37.01</v>
      </c>
      <c r="AA24" s="202">
        <v>0.51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29.67</v>
      </c>
      <c r="AJ24" s="202">
        <v>0</v>
      </c>
      <c r="AK24" s="202">
        <v>9.17</v>
      </c>
      <c r="AL24" s="202">
        <v>0</v>
      </c>
      <c r="AM24" s="202">
        <v>111.6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17.600000000000001</v>
      </c>
      <c r="H25" s="202">
        <v>0</v>
      </c>
      <c r="I25" s="202">
        <v>0</v>
      </c>
      <c r="J25" s="202">
        <v>21.58</v>
      </c>
      <c r="K25" s="202">
        <v>76.930000000000007</v>
      </c>
      <c r="L25" s="202">
        <v>19.079999999999998</v>
      </c>
      <c r="M25" s="202">
        <v>0</v>
      </c>
      <c r="N25" s="202">
        <v>13.86</v>
      </c>
      <c r="O25" s="202">
        <v>24.48</v>
      </c>
      <c r="P25" s="202">
        <v>16.64</v>
      </c>
      <c r="Q25" s="202">
        <v>2.2200000000000002</v>
      </c>
      <c r="R25" s="202">
        <v>4.7699999999999996</v>
      </c>
      <c r="S25" s="202">
        <v>2.83</v>
      </c>
      <c r="T25" s="202">
        <v>0</v>
      </c>
      <c r="U25" s="202">
        <v>8.31</v>
      </c>
      <c r="V25" s="202">
        <v>2.4500000000000002</v>
      </c>
      <c r="W25" s="202">
        <v>3.48</v>
      </c>
      <c r="X25" s="202">
        <v>11.55</v>
      </c>
      <c r="Y25" s="202">
        <v>0</v>
      </c>
      <c r="Z25" s="202">
        <v>37.01</v>
      </c>
      <c r="AA25" s="202">
        <v>0.51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32.090000000000003</v>
      </c>
      <c r="AJ25" s="202">
        <v>0</v>
      </c>
      <c r="AK25" s="202">
        <v>9.17</v>
      </c>
      <c r="AL25" s="202">
        <v>0</v>
      </c>
      <c r="AM25" s="202">
        <v>111.6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17.600000000000001</v>
      </c>
      <c r="H26" s="202">
        <v>0</v>
      </c>
      <c r="I26" s="202">
        <v>0</v>
      </c>
      <c r="J26" s="202">
        <v>21.58</v>
      </c>
      <c r="K26" s="202">
        <v>76.930000000000007</v>
      </c>
      <c r="L26" s="202">
        <v>19.079999999999998</v>
      </c>
      <c r="M26" s="202">
        <v>0</v>
      </c>
      <c r="N26" s="202">
        <v>14.66</v>
      </c>
      <c r="O26" s="202">
        <v>24.48</v>
      </c>
      <c r="P26" s="202">
        <v>29.95</v>
      </c>
      <c r="Q26" s="202">
        <v>2.2200000000000002</v>
      </c>
      <c r="R26" s="202">
        <v>4.7699999999999996</v>
      </c>
      <c r="S26" s="202">
        <v>2.83</v>
      </c>
      <c r="T26" s="202">
        <v>0</v>
      </c>
      <c r="U26" s="202">
        <v>8.31</v>
      </c>
      <c r="V26" s="202">
        <v>2.4500000000000002</v>
      </c>
      <c r="W26" s="202">
        <v>3.48</v>
      </c>
      <c r="X26" s="202">
        <v>11.55</v>
      </c>
      <c r="Y26" s="202">
        <v>0</v>
      </c>
      <c r="Z26" s="202">
        <v>37.01</v>
      </c>
      <c r="AA26" s="202">
        <v>0.51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32.090000000000003</v>
      </c>
      <c r="AJ26" s="202">
        <v>0</v>
      </c>
      <c r="AK26" s="202">
        <v>9.17</v>
      </c>
      <c r="AL26" s="202">
        <v>0</v>
      </c>
      <c r="AM26" s="202">
        <v>111.6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17.54</v>
      </c>
      <c r="H27" s="202">
        <v>0</v>
      </c>
      <c r="I27" s="202">
        <v>0</v>
      </c>
      <c r="J27" s="202">
        <v>21.58</v>
      </c>
      <c r="K27" s="202">
        <v>76.930000000000007</v>
      </c>
      <c r="L27" s="202">
        <v>19.079999999999998</v>
      </c>
      <c r="M27" s="202">
        <v>0</v>
      </c>
      <c r="N27" s="202">
        <v>14.66</v>
      </c>
      <c r="O27" s="202">
        <v>24.48</v>
      </c>
      <c r="P27" s="202">
        <v>29.95</v>
      </c>
      <c r="Q27" s="202">
        <v>2.2200000000000002</v>
      </c>
      <c r="R27" s="202">
        <v>4.7699999999999996</v>
      </c>
      <c r="S27" s="202">
        <v>2.83</v>
      </c>
      <c r="T27" s="202">
        <v>0</v>
      </c>
      <c r="U27" s="202">
        <v>8.31</v>
      </c>
      <c r="V27" s="202">
        <v>2.4500000000000002</v>
      </c>
      <c r="W27" s="202">
        <v>3.48</v>
      </c>
      <c r="X27" s="202">
        <v>11.55</v>
      </c>
      <c r="Y27" s="202">
        <v>0</v>
      </c>
      <c r="Z27" s="202">
        <v>37.01</v>
      </c>
      <c r="AA27" s="202">
        <v>0.51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32.090000000000003</v>
      </c>
      <c r="AJ27" s="202">
        <v>0</v>
      </c>
      <c r="AK27" s="202">
        <v>9.17</v>
      </c>
      <c r="AL27" s="202">
        <v>0</v>
      </c>
      <c r="AM27" s="202">
        <v>111.6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17.54</v>
      </c>
      <c r="H28" s="202">
        <v>0</v>
      </c>
      <c r="I28" s="202">
        <v>0</v>
      </c>
      <c r="J28" s="202">
        <v>21.58</v>
      </c>
      <c r="K28" s="202">
        <v>76.98</v>
      </c>
      <c r="L28" s="202">
        <v>19.079999999999998</v>
      </c>
      <c r="M28" s="202">
        <v>0</v>
      </c>
      <c r="N28" s="202">
        <v>14.66</v>
      </c>
      <c r="O28" s="202">
        <v>24.48</v>
      </c>
      <c r="P28" s="202">
        <v>29.95</v>
      </c>
      <c r="Q28" s="202">
        <v>2.2200000000000002</v>
      </c>
      <c r="R28" s="202">
        <v>4.7699999999999996</v>
      </c>
      <c r="S28" s="202">
        <v>2.83</v>
      </c>
      <c r="T28" s="202">
        <v>0</v>
      </c>
      <c r="U28" s="202">
        <v>8.31</v>
      </c>
      <c r="V28" s="202">
        <v>2.4500000000000002</v>
      </c>
      <c r="W28" s="202">
        <v>3.48</v>
      </c>
      <c r="X28" s="202">
        <v>11.55</v>
      </c>
      <c r="Y28" s="202">
        <v>0</v>
      </c>
      <c r="Z28" s="202">
        <v>37.01</v>
      </c>
      <c r="AA28" s="202">
        <v>0.51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32.090000000000003</v>
      </c>
      <c r="AJ28" s="202">
        <v>0</v>
      </c>
      <c r="AK28" s="202">
        <v>9.17</v>
      </c>
      <c r="AL28" s="202">
        <v>0</v>
      </c>
      <c r="AM28" s="202">
        <v>111.6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17.54</v>
      </c>
      <c r="H29" s="202">
        <v>0</v>
      </c>
      <c r="I29" s="202">
        <v>0</v>
      </c>
      <c r="J29" s="202">
        <v>21.58</v>
      </c>
      <c r="K29" s="202">
        <v>76.98</v>
      </c>
      <c r="L29" s="202">
        <v>19.079999999999998</v>
      </c>
      <c r="M29" s="202">
        <v>0</v>
      </c>
      <c r="N29" s="202">
        <v>1.64</v>
      </c>
      <c r="O29" s="202">
        <v>2.44</v>
      </c>
      <c r="P29" s="202">
        <v>14.45</v>
      </c>
      <c r="Q29" s="202">
        <v>2.2200000000000002</v>
      </c>
      <c r="R29" s="202">
        <v>4.7699999999999996</v>
      </c>
      <c r="S29" s="202">
        <v>2.83</v>
      </c>
      <c r="T29" s="202">
        <v>0</v>
      </c>
      <c r="U29" s="202">
        <v>8.31</v>
      </c>
      <c r="V29" s="202">
        <v>2.4500000000000002</v>
      </c>
      <c r="W29" s="202">
        <v>3.48</v>
      </c>
      <c r="X29" s="202">
        <v>11.55</v>
      </c>
      <c r="Y29" s="202">
        <v>0</v>
      </c>
      <c r="Z29" s="202">
        <v>37.01</v>
      </c>
      <c r="AA29" s="202">
        <v>0.51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32.090000000000003</v>
      </c>
      <c r="AJ29" s="202">
        <v>0</v>
      </c>
      <c r="AK29" s="202">
        <v>9.17</v>
      </c>
      <c r="AL29" s="202">
        <v>0</v>
      </c>
      <c r="AM29" s="202">
        <v>111.6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17.54</v>
      </c>
      <c r="H30" s="202">
        <v>0</v>
      </c>
      <c r="I30" s="202">
        <v>0</v>
      </c>
      <c r="J30" s="202">
        <v>21.58</v>
      </c>
      <c r="K30" s="202">
        <v>76.930000000000007</v>
      </c>
      <c r="L30" s="202">
        <v>19.079999999999998</v>
      </c>
      <c r="M30" s="202">
        <v>0</v>
      </c>
      <c r="N30" s="202">
        <v>0.94</v>
      </c>
      <c r="O30" s="202">
        <v>1.58</v>
      </c>
      <c r="P30" s="202">
        <v>1.89</v>
      </c>
      <c r="Q30" s="202">
        <v>2.2200000000000002</v>
      </c>
      <c r="R30" s="202">
        <v>4.7699999999999996</v>
      </c>
      <c r="S30" s="202">
        <v>2.83</v>
      </c>
      <c r="T30" s="202">
        <v>0</v>
      </c>
      <c r="U30" s="202">
        <v>8.31</v>
      </c>
      <c r="V30" s="202">
        <v>2.4500000000000002</v>
      </c>
      <c r="W30" s="202">
        <v>3.48</v>
      </c>
      <c r="X30" s="202">
        <v>11.55</v>
      </c>
      <c r="Y30" s="202">
        <v>0</v>
      </c>
      <c r="Z30" s="202">
        <v>37.01</v>
      </c>
      <c r="AA30" s="202">
        <v>0.51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32.090000000000003</v>
      </c>
      <c r="AJ30" s="202">
        <v>0</v>
      </c>
      <c r="AK30" s="202">
        <v>9.17</v>
      </c>
      <c r="AL30" s="202">
        <v>0</v>
      </c>
      <c r="AM30" s="202">
        <v>111.6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17.54</v>
      </c>
      <c r="H31" s="202">
        <v>0</v>
      </c>
      <c r="I31" s="202">
        <v>0</v>
      </c>
      <c r="J31" s="202">
        <v>21.58</v>
      </c>
      <c r="K31" s="202">
        <v>76.930000000000007</v>
      </c>
      <c r="L31" s="202">
        <v>19.079999999999998</v>
      </c>
      <c r="M31" s="202">
        <v>0</v>
      </c>
      <c r="N31" s="202">
        <v>0.94</v>
      </c>
      <c r="O31" s="202">
        <v>1.58</v>
      </c>
      <c r="P31" s="202">
        <v>1.9</v>
      </c>
      <c r="Q31" s="202">
        <v>2.2200000000000002</v>
      </c>
      <c r="R31" s="202">
        <v>4.7699999999999996</v>
      </c>
      <c r="S31" s="202">
        <v>2.83</v>
      </c>
      <c r="T31" s="202">
        <v>0</v>
      </c>
      <c r="U31" s="202">
        <v>8.31</v>
      </c>
      <c r="V31" s="202">
        <v>2.4500000000000002</v>
      </c>
      <c r="W31" s="202">
        <v>3.48</v>
      </c>
      <c r="X31" s="202">
        <v>11.55</v>
      </c>
      <c r="Y31" s="202">
        <v>0</v>
      </c>
      <c r="Z31" s="202">
        <v>37.01</v>
      </c>
      <c r="AA31" s="202">
        <v>0.51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32.090000000000003</v>
      </c>
      <c r="AJ31" s="202">
        <v>0</v>
      </c>
      <c r="AK31" s="202">
        <v>9.17</v>
      </c>
      <c r="AL31" s="202">
        <v>0</v>
      </c>
      <c r="AM31" s="202">
        <v>111.6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17.54</v>
      </c>
      <c r="H32" s="202">
        <v>0</v>
      </c>
      <c r="I32" s="202">
        <v>0</v>
      </c>
      <c r="J32" s="202">
        <v>21.58</v>
      </c>
      <c r="K32" s="202">
        <v>76.930000000000007</v>
      </c>
      <c r="L32" s="202">
        <v>19.079999999999998</v>
      </c>
      <c r="M32" s="202">
        <v>0</v>
      </c>
      <c r="N32" s="202">
        <v>0.94</v>
      </c>
      <c r="O32" s="202">
        <v>1.58</v>
      </c>
      <c r="P32" s="202">
        <v>1.9</v>
      </c>
      <c r="Q32" s="202">
        <v>2.2200000000000002</v>
      </c>
      <c r="R32" s="202">
        <v>4.7699999999999996</v>
      </c>
      <c r="S32" s="202">
        <v>2.83</v>
      </c>
      <c r="T32" s="202">
        <v>0</v>
      </c>
      <c r="U32" s="202">
        <v>8.31</v>
      </c>
      <c r="V32" s="202">
        <v>2.4500000000000002</v>
      </c>
      <c r="W32" s="202">
        <v>3.48</v>
      </c>
      <c r="X32" s="202">
        <v>11.55</v>
      </c>
      <c r="Y32" s="202">
        <v>0</v>
      </c>
      <c r="Z32" s="202">
        <v>37.01</v>
      </c>
      <c r="AA32" s="202">
        <v>11.29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32.090000000000003</v>
      </c>
      <c r="AJ32" s="202">
        <v>0</v>
      </c>
      <c r="AK32" s="202">
        <v>9.17</v>
      </c>
      <c r="AL32" s="202">
        <v>0</v>
      </c>
      <c r="AM32" s="202">
        <v>111.6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17.54</v>
      </c>
      <c r="H33" s="202">
        <v>0</v>
      </c>
      <c r="I33" s="202">
        <v>0</v>
      </c>
      <c r="J33" s="202">
        <v>21.58</v>
      </c>
      <c r="K33" s="202">
        <v>76.930000000000007</v>
      </c>
      <c r="L33" s="202">
        <v>19.079999999999998</v>
      </c>
      <c r="M33" s="202">
        <v>0</v>
      </c>
      <c r="N33" s="202">
        <v>0.94</v>
      </c>
      <c r="O33" s="202">
        <v>1.58</v>
      </c>
      <c r="P33" s="202">
        <v>1.9</v>
      </c>
      <c r="Q33" s="202">
        <v>2.2200000000000002</v>
      </c>
      <c r="R33" s="202">
        <v>4.7699999999999996</v>
      </c>
      <c r="S33" s="202">
        <v>2.83</v>
      </c>
      <c r="T33" s="202">
        <v>0</v>
      </c>
      <c r="U33" s="202">
        <v>8.31</v>
      </c>
      <c r="V33" s="202">
        <v>2.4500000000000002</v>
      </c>
      <c r="W33" s="202">
        <v>3.48</v>
      </c>
      <c r="X33" s="202">
        <v>11.55</v>
      </c>
      <c r="Y33" s="202">
        <v>0</v>
      </c>
      <c r="Z33" s="202">
        <v>37.01</v>
      </c>
      <c r="AA33" s="202">
        <v>11.29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32.090000000000003</v>
      </c>
      <c r="AJ33" s="202">
        <v>0</v>
      </c>
      <c r="AK33" s="202">
        <v>9.17</v>
      </c>
      <c r="AL33" s="202">
        <v>0</v>
      </c>
      <c r="AM33" s="202">
        <v>111.6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17.54</v>
      </c>
      <c r="H34" s="202">
        <v>0</v>
      </c>
      <c r="I34" s="202">
        <v>0</v>
      </c>
      <c r="J34" s="202">
        <v>21.58</v>
      </c>
      <c r="K34" s="202">
        <v>76.930000000000007</v>
      </c>
      <c r="L34" s="202">
        <v>19.079999999999998</v>
      </c>
      <c r="M34" s="202">
        <v>0</v>
      </c>
      <c r="N34" s="202">
        <v>0.94</v>
      </c>
      <c r="O34" s="202">
        <v>1.58</v>
      </c>
      <c r="P34" s="202">
        <v>1.9</v>
      </c>
      <c r="Q34" s="202">
        <v>2.2200000000000002</v>
      </c>
      <c r="R34" s="202">
        <v>4.7699999999999996</v>
      </c>
      <c r="S34" s="202">
        <v>2.83</v>
      </c>
      <c r="T34" s="202">
        <v>0</v>
      </c>
      <c r="U34" s="202">
        <v>8.31</v>
      </c>
      <c r="V34" s="202">
        <v>2.4500000000000002</v>
      </c>
      <c r="W34" s="202">
        <v>3.48</v>
      </c>
      <c r="X34" s="202">
        <v>11.55</v>
      </c>
      <c r="Y34" s="202">
        <v>0</v>
      </c>
      <c r="Z34" s="202">
        <v>37.01</v>
      </c>
      <c r="AA34" s="202">
        <v>11.29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32.090000000000003</v>
      </c>
      <c r="AJ34" s="202">
        <v>0</v>
      </c>
      <c r="AK34" s="202">
        <v>9.17</v>
      </c>
      <c r="AL34" s="202">
        <v>0</v>
      </c>
      <c r="AM34" s="202">
        <v>111.6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17.54</v>
      </c>
      <c r="H35" s="202">
        <v>0</v>
      </c>
      <c r="I35" s="202">
        <v>0</v>
      </c>
      <c r="J35" s="202">
        <v>21.13</v>
      </c>
      <c r="K35" s="202">
        <v>76.930000000000007</v>
      </c>
      <c r="L35" s="202">
        <v>19.079999999999998</v>
      </c>
      <c r="M35" s="202">
        <v>0</v>
      </c>
      <c r="N35" s="202">
        <v>15.02</v>
      </c>
      <c r="O35" s="202">
        <v>24.48</v>
      </c>
      <c r="P35" s="202">
        <v>29.95</v>
      </c>
      <c r="Q35" s="202">
        <v>2.2200000000000002</v>
      </c>
      <c r="R35" s="202">
        <v>4.7699999999999996</v>
      </c>
      <c r="S35" s="202">
        <v>2.83</v>
      </c>
      <c r="T35" s="202">
        <v>0</v>
      </c>
      <c r="U35" s="202">
        <v>11.71</v>
      </c>
      <c r="V35" s="202">
        <v>2.4500000000000002</v>
      </c>
      <c r="W35" s="202">
        <v>3.48</v>
      </c>
      <c r="X35" s="202">
        <v>11.55</v>
      </c>
      <c r="Y35" s="202">
        <v>0</v>
      </c>
      <c r="Z35" s="202">
        <v>37.01</v>
      </c>
      <c r="AA35" s="202">
        <v>11.29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32.090000000000003</v>
      </c>
      <c r="AJ35" s="202">
        <v>0</v>
      </c>
      <c r="AK35" s="202">
        <v>9.17</v>
      </c>
      <c r="AL35" s="202">
        <v>0</v>
      </c>
      <c r="AM35" s="202">
        <v>111.6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17.54</v>
      </c>
      <c r="H36" s="202">
        <v>0</v>
      </c>
      <c r="I36" s="202">
        <v>0</v>
      </c>
      <c r="J36" s="202">
        <v>21.13</v>
      </c>
      <c r="K36" s="202">
        <v>76.930000000000007</v>
      </c>
      <c r="L36" s="202">
        <v>19.079999999999998</v>
      </c>
      <c r="M36" s="202">
        <v>0</v>
      </c>
      <c r="N36" s="202">
        <v>15.14</v>
      </c>
      <c r="O36" s="202">
        <v>24.48</v>
      </c>
      <c r="P36" s="202">
        <v>29.95</v>
      </c>
      <c r="Q36" s="202">
        <v>2.2200000000000002</v>
      </c>
      <c r="R36" s="202">
        <v>4.7699999999999996</v>
      </c>
      <c r="S36" s="202">
        <v>2.83</v>
      </c>
      <c r="T36" s="202">
        <v>0</v>
      </c>
      <c r="U36" s="202">
        <v>8.68</v>
      </c>
      <c r="V36" s="202">
        <v>2.4500000000000002</v>
      </c>
      <c r="W36" s="202">
        <v>3.48</v>
      </c>
      <c r="X36" s="202">
        <v>11.55</v>
      </c>
      <c r="Y36" s="202">
        <v>0</v>
      </c>
      <c r="Z36" s="202">
        <v>37.01</v>
      </c>
      <c r="AA36" s="202">
        <v>11.29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32.090000000000003</v>
      </c>
      <c r="AJ36" s="202">
        <v>0</v>
      </c>
      <c r="AK36" s="202">
        <v>9.17</v>
      </c>
      <c r="AL36" s="202">
        <v>0</v>
      </c>
      <c r="AM36" s="202">
        <v>111.6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17.54</v>
      </c>
      <c r="H37" s="202">
        <v>0</v>
      </c>
      <c r="I37" s="202">
        <v>0</v>
      </c>
      <c r="J37" s="202">
        <v>21.13</v>
      </c>
      <c r="K37" s="202">
        <v>76.930000000000007</v>
      </c>
      <c r="L37" s="202">
        <v>19.079999999999998</v>
      </c>
      <c r="M37" s="202">
        <v>0</v>
      </c>
      <c r="N37" s="202">
        <v>15.14</v>
      </c>
      <c r="O37" s="202">
        <v>24.48</v>
      </c>
      <c r="P37" s="202">
        <v>29.95</v>
      </c>
      <c r="Q37" s="202">
        <v>2.2200000000000002</v>
      </c>
      <c r="R37" s="202">
        <v>4.7699999999999996</v>
      </c>
      <c r="S37" s="202">
        <v>2.83</v>
      </c>
      <c r="T37" s="202">
        <v>0</v>
      </c>
      <c r="U37" s="202">
        <v>8.68</v>
      </c>
      <c r="V37" s="202">
        <v>2.4500000000000002</v>
      </c>
      <c r="W37" s="202">
        <v>3.48</v>
      </c>
      <c r="X37" s="202">
        <v>11.55</v>
      </c>
      <c r="Y37" s="202">
        <v>0</v>
      </c>
      <c r="Z37" s="202">
        <v>37.01</v>
      </c>
      <c r="AA37" s="202">
        <v>11.29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31.28</v>
      </c>
      <c r="AJ37" s="202">
        <v>0</v>
      </c>
      <c r="AK37" s="202">
        <v>9.17</v>
      </c>
      <c r="AL37" s="202">
        <v>0</v>
      </c>
      <c r="AM37" s="202">
        <v>111.6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17.54</v>
      </c>
      <c r="H38" s="202">
        <v>0</v>
      </c>
      <c r="I38" s="202">
        <v>0</v>
      </c>
      <c r="J38" s="202">
        <v>21.13</v>
      </c>
      <c r="K38" s="202">
        <v>76.930000000000007</v>
      </c>
      <c r="L38" s="202">
        <v>19.079999999999998</v>
      </c>
      <c r="M38" s="202">
        <v>0</v>
      </c>
      <c r="N38" s="202">
        <v>15.14</v>
      </c>
      <c r="O38" s="202">
        <v>24.48</v>
      </c>
      <c r="P38" s="202">
        <v>29.95</v>
      </c>
      <c r="Q38" s="202">
        <v>2.2200000000000002</v>
      </c>
      <c r="R38" s="202">
        <v>4.7699999999999996</v>
      </c>
      <c r="S38" s="202">
        <v>2.83</v>
      </c>
      <c r="T38" s="202">
        <v>0</v>
      </c>
      <c r="U38" s="202">
        <v>8.68</v>
      </c>
      <c r="V38" s="202">
        <v>2.4500000000000002</v>
      </c>
      <c r="W38" s="202">
        <v>3.48</v>
      </c>
      <c r="X38" s="202">
        <v>11.55</v>
      </c>
      <c r="Y38" s="202">
        <v>0</v>
      </c>
      <c r="Z38" s="202">
        <v>37.01</v>
      </c>
      <c r="AA38" s="202">
        <v>11.29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31.28</v>
      </c>
      <c r="AJ38" s="202">
        <v>0</v>
      </c>
      <c r="AK38" s="202">
        <v>9.17</v>
      </c>
      <c r="AL38" s="202">
        <v>0</v>
      </c>
      <c r="AM38" s="202">
        <v>111.6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17.54</v>
      </c>
      <c r="H39" s="202">
        <v>0</v>
      </c>
      <c r="I39" s="202">
        <v>0</v>
      </c>
      <c r="J39" s="202">
        <v>21.13</v>
      </c>
      <c r="K39" s="202">
        <v>76.930000000000007</v>
      </c>
      <c r="L39" s="202">
        <v>19.079999999999998</v>
      </c>
      <c r="M39" s="202">
        <v>0</v>
      </c>
      <c r="N39" s="202">
        <v>15.14</v>
      </c>
      <c r="O39" s="202">
        <v>24.48</v>
      </c>
      <c r="P39" s="202">
        <v>29.95</v>
      </c>
      <c r="Q39" s="202">
        <v>2.2200000000000002</v>
      </c>
      <c r="R39" s="202">
        <v>4.7699999999999996</v>
      </c>
      <c r="S39" s="202">
        <v>2.83</v>
      </c>
      <c r="T39" s="202">
        <v>0</v>
      </c>
      <c r="U39" s="202">
        <v>8.68</v>
      </c>
      <c r="V39" s="202">
        <v>2.4500000000000002</v>
      </c>
      <c r="W39" s="202">
        <v>3.48</v>
      </c>
      <c r="X39" s="202">
        <v>11.55</v>
      </c>
      <c r="Y39" s="202">
        <v>0</v>
      </c>
      <c r="Z39" s="202">
        <v>37.01</v>
      </c>
      <c r="AA39" s="202">
        <v>11.29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31.28</v>
      </c>
      <c r="AJ39" s="202">
        <v>0</v>
      </c>
      <c r="AK39" s="202">
        <v>9.17</v>
      </c>
      <c r="AL39" s="202">
        <v>0</v>
      </c>
      <c r="AM39" s="202">
        <v>106.2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17.54</v>
      </c>
      <c r="H40" s="202">
        <v>0</v>
      </c>
      <c r="I40" s="202">
        <v>0</v>
      </c>
      <c r="J40" s="202">
        <v>21.13</v>
      </c>
      <c r="K40" s="202">
        <v>76.930000000000007</v>
      </c>
      <c r="L40" s="202">
        <v>19.079999999999998</v>
      </c>
      <c r="M40" s="202">
        <v>0</v>
      </c>
      <c r="N40" s="202">
        <v>15.14</v>
      </c>
      <c r="O40" s="202">
        <v>24.48</v>
      </c>
      <c r="P40" s="202">
        <v>29.95</v>
      </c>
      <c r="Q40" s="202">
        <v>2.2200000000000002</v>
      </c>
      <c r="R40" s="202">
        <v>4.7699999999999996</v>
      </c>
      <c r="S40" s="202">
        <v>2.83</v>
      </c>
      <c r="T40" s="202">
        <v>0</v>
      </c>
      <c r="U40" s="202">
        <v>8.68</v>
      </c>
      <c r="V40" s="202">
        <v>2.4500000000000002</v>
      </c>
      <c r="W40" s="202">
        <v>3.48</v>
      </c>
      <c r="X40" s="202">
        <v>11.55</v>
      </c>
      <c r="Y40" s="202">
        <v>0</v>
      </c>
      <c r="Z40" s="202">
        <v>37.01</v>
      </c>
      <c r="AA40" s="202">
        <v>11.29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31.28</v>
      </c>
      <c r="AJ40" s="202">
        <v>0</v>
      </c>
      <c r="AK40" s="202">
        <v>9.17</v>
      </c>
      <c r="AL40" s="202">
        <v>0</v>
      </c>
      <c r="AM40" s="202">
        <v>106.2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17.54</v>
      </c>
      <c r="H41" s="202">
        <v>0</v>
      </c>
      <c r="I41" s="202">
        <v>0</v>
      </c>
      <c r="J41" s="202">
        <v>21.13</v>
      </c>
      <c r="K41" s="202">
        <v>76.930000000000007</v>
      </c>
      <c r="L41" s="202">
        <v>19.079999999999998</v>
      </c>
      <c r="M41" s="202">
        <v>0</v>
      </c>
      <c r="N41" s="202">
        <v>15.14</v>
      </c>
      <c r="O41" s="202">
        <v>24.48</v>
      </c>
      <c r="P41" s="202">
        <v>29.95</v>
      </c>
      <c r="Q41" s="202">
        <v>2.2200000000000002</v>
      </c>
      <c r="R41" s="202">
        <v>4.7699999999999996</v>
      </c>
      <c r="S41" s="202">
        <v>2.83</v>
      </c>
      <c r="T41" s="202">
        <v>0</v>
      </c>
      <c r="U41" s="202">
        <v>8.68</v>
      </c>
      <c r="V41" s="202">
        <v>2.4500000000000002</v>
      </c>
      <c r="W41" s="202">
        <v>3.48</v>
      </c>
      <c r="X41" s="202">
        <v>11.55</v>
      </c>
      <c r="Y41" s="202">
        <v>0</v>
      </c>
      <c r="Z41" s="202">
        <v>37.01</v>
      </c>
      <c r="AA41" s="202">
        <v>11.29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31.28</v>
      </c>
      <c r="AJ41" s="202">
        <v>0</v>
      </c>
      <c r="AK41" s="202">
        <v>9.17</v>
      </c>
      <c r="AL41" s="202">
        <v>0</v>
      </c>
      <c r="AM41" s="202">
        <v>106.2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17.54</v>
      </c>
      <c r="H42" s="202">
        <v>0</v>
      </c>
      <c r="I42" s="202">
        <v>0</v>
      </c>
      <c r="J42" s="202">
        <v>21.13</v>
      </c>
      <c r="K42" s="202">
        <v>76.930000000000007</v>
      </c>
      <c r="L42" s="202">
        <v>19.079999999999998</v>
      </c>
      <c r="M42" s="202">
        <v>0</v>
      </c>
      <c r="N42" s="202">
        <v>15.14</v>
      </c>
      <c r="O42" s="202">
        <v>24.48</v>
      </c>
      <c r="P42" s="202">
        <v>29.95</v>
      </c>
      <c r="Q42" s="202">
        <v>2.2200000000000002</v>
      </c>
      <c r="R42" s="202">
        <v>4.7699999999999996</v>
      </c>
      <c r="S42" s="202">
        <v>2.83</v>
      </c>
      <c r="T42" s="202">
        <v>0</v>
      </c>
      <c r="U42" s="202">
        <v>8.68</v>
      </c>
      <c r="V42" s="202">
        <v>2.4500000000000002</v>
      </c>
      <c r="W42" s="202">
        <v>3.48</v>
      </c>
      <c r="X42" s="202">
        <v>11.55</v>
      </c>
      <c r="Y42" s="202">
        <v>0</v>
      </c>
      <c r="Z42" s="202">
        <v>37.01</v>
      </c>
      <c r="AA42" s="202">
        <v>11.29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31.28</v>
      </c>
      <c r="AJ42" s="202">
        <v>0</v>
      </c>
      <c r="AK42" s="202">
        <v>9.17</v>
      </c>
      <c r="AL42" s="202">
        <v>0</v>
      </c>
      <c r="AM42" s="202">
        <v>106.2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17.54</v>
      </c>
      <c r="H43" s="202">
        <v>0</v>
      </c>
      <c r="I43" s="202">
        <v>0</v>
      </c>
      <c r="J43" s="202">
        <v>21.13</v>
      </c>
      <c r="K43" s="202">
        <v>76.930000000000007</v>
      </c>
      <c r="L43" s="202">
        <v>31.76</v>
      </c>
      <c r="M43" s="202">
        <v>0</v>
      </c>
      <c r="N43" s="202">
        <v>15.14</v>
      </c>
      <c r="O43" s="202">
        <v>24.48</v>
      </c>
      <c r="P43" s="202">
        <v>29.95</v>
      </c>
      <c r="Q43" s="202">
        <v>2.2200000000000002</v>
      </c>
      <c r="R43" s="202">
        <v>4.7699999999999996</v>
      </c>
      <c r="S43" s="202">
        <v>2.83</v>
      </c>
      <c r="T43" s="202">
        <v>0</v>
      </c>
      <c r="U43" s="202">
        <v>8.68</v>
      </c>
      <c r="V43" s="202">
        <v>2.4500000000000002</v>
      </c>
      <c r="W43" s="202">
        <v>3.48</v>
      </c>
      <c r="X43" s="202">
        <v>11.55</v>
      </c>
      <c r="Y43" s="202">
        <v>0</v>
      </c>
      <c r="Z43" s="202">
        <v>37.01</v>
      </c>
      <c r="AA43" s="202">
        <v>11.29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31.28</v>
      </c>
      <c r="AJ43" s="202">
        <v>0</v>
      </c>
      <c r="AK43" s="202">
        <v>9.17</v>
      </c>
      <c r="AL43" s="202">
        <v>0</v>
      </c>
      <c r="AM43" s="202">
        <v>106.2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17.54</v>
      </c>
      <c r="H44" s="202">
        <v>0</v>
      </c>
      <c r="I44" s="202">
        <v>0</v>
      </c>
      <c r="J44" s="202">
        <v>21.13</v>
      </c>
      <c r="K44" s="202">
        <v>76.930000000000007</v>
      </c>
      <c r="L44" s="202">
        <v>31.76</v>
      </c>
      <c r="M44" s="202">
        <v>0</v>
      </c>
      <c r="N44" s="202">
        <v>15.14</v>
      </c>
      <c r="O44" s="202">
        <v>24.48</v>
      </c>
      <c r="P44" s="202">
        <v>29.95</v>
      </c>
      <c r="Q44" s="202">
        <v>2.2200000000000002</v>
      </c>
      <c r="R44" s="202">
        <v>4.7699999999999996</v>
      </c>
      <c r="S44" s="202">
        <v>2.83</v>
      </c>
      <c r="T44" s="202">
        <v>0</v>
      </c>
      <c r="U44" s="202">
        <v>8.68</v>
      </c>
      <c r="V44" s="202">
        <v>2.4500000000000002</v>
      </c>
      <c r="W44" s="202">
        <v>3.77</v>
      </c>
      <c r="X44" s="202">
        <v>11.55</v>
      </c>
      <c r="Y44" s="202">
        <v>0</v>
      </c>
      <c r="Z44" s="202">
        <v>37.01</v>
      </c>
      <c r="AA44" s="202">
        <v>11.29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31.28</v>
      </c>
      <c r="AJ44" s="202">
        <v>0</v>
      </c>
      <c r="AK44" s="202">
        <v>9.17</v>
      </c>
      <c r="AL44" s="202">
        <v>0</v>
      </c>
      <c r="AM44" s="202">
        <v>106.2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17.54</v>
      </c>
      <c r="H45" s="202">
        <v>0</v>
      </c>
      <c r="I45" s="202">
        <v>0</v>
      </c>
      <c r="J45" s="202">
        <v>21.13</v>
      </c>
      <c r="K45" s="202">
        <v>76.930000000000007</v>
      </c>
      <c r="L45" s="202">
        <v>31.76</v>
      </c>
      <c r="M45" s="202">
        <v>0</v>
      </c>
      <c r="N45" s="202">
        <v>15.14</v>
      </c>
      <c r="O45" s="202">
        <v>24.48</v>
      </c>
      <c r="P45" s="202">
        <v>29.95</v>
      </c>
      <c r="Q45" s="202">
        <v>2.2200000000000002</v>
      </c>
      <c r="R45" s="202">
        <v>4.7699999999999996</v>
      </c>
      <c r="S45" s="202">
        <v>2.83</v>
      </c>
      <c r="T45" s="202">
        <v>0</v>
      </c>
      <c r="U45" s="202">
        <v>8.68</v>
      </c>
      <c r="V45" s="202">
        <v>2.4500000000000002</v>
      </c>
      <c r="W45" s="202">
        <v>3.77</v>
      </c>
      <c r="X45" s="202">
        <v>11.55</v>
      </c>
      <c r="Y45" s="202">
        <v>0</v>
      </c>
      <c r="Z45" s="202">
        <v>37.01</v>
      </c>
      <c r="AA45" s="202">
        <v>11.29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31.28</v>
      </c>
      <c r="AJ45" s="202">
        <v>0</v>
      </c>
      <c r="AK45" s="202">
        <v>9.17</v>
      </c>
      <c r="AL45" s="202">
        <v>0</v>
      </c>
      <c r="AM45" s="202">
        <v>106.2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17.54</v>
      </c>
      <c r="H46" s="202">
        <v>0</v>
      </c>
      <c r="I46" s="202">
        <v>0</v>
      </c>
      <c r="J46" s="202">
        <v>21.13</v>
      </c>
      <c r="K46" s="202">
        <v>76.930000000000007</v>
      </c>
      <c r="L46" s="202">
        <v>31.76</v>
      </c>
      <c r="M46" s="202">
        <v>0</v>
      </c>
      <c r="N46" s="202">
        <v>15.14</v>
      </c>
      <c r="O46" s="202">
        <v>24.48</v>
      </c>
      <c r="P46" s="202">
        <v>29.95</v>
      </c>
      <c r="Q46" s="202">
        <v>2.2200000000000002</v>
      </c>
      <c r="R46" s="202">
        <v>4.7699999999999996</v>
      </c>
      <c r="S46" s="202">
        <v>2.83</v>
      </c>
      <c r="T46" s="202">
        <v>0</v>
      </c>
      <c r="U46" s="202">
        <v>8.68</v>
      </c>
      <c r="V46" s="202">
        <v>2.4500000000000002</v>
      </c>
      <c r="W46" s="202">
        <v>3.77</v>
      </c>
      <c r="X46" s="202">
        <v>11.55</v>
      </c>
      <c r="Y46" s="202">
        <v>0</v>
      </c>
      <c r="Z46" s="202">
        <v>37.01</v>
      </c>
      <c r="AA46" s="202">
        <v>11.29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31.28</v>
      </c>
      <c r="AJ46" s="202">
        <v>0</v>
      </c>
      <c r="AK46" s="202">
        <v>9.17</v>
      </c>
      <c r="AL46" s="202">
        <v>0</v>
      </c>
      <c r="AM46" s="202">
        <v>106.2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17.54</v>
      </c>
      <c r="H47" s="202">
        <v>0</v>
      </c>
      <c r="I47" s="202">
        <v>0</v>
      </c>
      <c r="J47" s="202">
        <v>21.13</v>
      </c>
      <c r="K47" s="202">
        <v>76.930000000000007</v>
      </c>
      <c r="L47" s="202">
        <v>30.71</v>
      </c>
      <c r="M47" s="202">
        <v>0</v>
      </c>
      <c r="N47" s="202">
        <v>15.14</v>
      </c>
      <c r="O47" s="202">
        <v>24.48</v>
      </c>
      <c r="P47" s="202">
        <v>29.95</v>
      </c>
      <c r="Q47" s="202">
        <v>2.2200000000000002</v>
      </c>
      <c r="R47" s="202">
        <v>4.7699999999999996</v>
      </c>
      <c r="S47" s="202">
        <v>2.83</v>
      </c>
      <c r="T47" s="202">
        <v>0</v>
      </c>
      <c r="U47" s="202">
        <v>8.68</v>
      </c>
      <c r="V47" s="202">
        <v>2.4500000000000002</v>
      </c>
      <c r="W47" s="202">
        <v>3.77</v>
      </c>
      <c r="X47" s="202">
        <v>11.55</v>
      </c>
      <c r="Y47" s="202">
        <v>0</v>
      </c>
      <c r="Z47" s="202">
        <v>37.01</v>
      </c>
      <c r="AA47" s="202">
        <v>11.29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31.28</v>
      </c>
      <c r="AJ47" s="202">
        <v>0</v>
      </c>
      <c r="AK47" s="202">
        <v>9.17</v>
      </c>
      <c r="AL47" s="202">
        <v>0</v>
      </c>
      <c r="AM47" s="202">
        <v>106.2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17.54</v>
      </c>
      <c r="H48" s="202">
        <v>0</v>
      </c>
      <c r="I48" s="202">
        <v>0</v>
      </c>
      <c r="J48" s="202">
        <v>21.13</v>
      </c>
      <c r="K48" s="202">
        <v>76.930000000000007</v>
      </c>
      <c r="L48" s="202">
        <v>30.71</v>
      </c>
      <c r="M48" s="202">
        <v>0</v>
      </c>
      <c r="N48" s="202">
        <v>15.14</v>
      </c>
      <c r="O48" s="202">
        <v>24.48</v>
      </c>
      <c r="P48" s="202">
        <v>29.95</v>
      </c>
      <c r="Q48" s="202">
        <v>2.2200000000000002</v>
      </c>
      <c r="R48" s="202">
        <v>4.7699999999999996</v>
      </c>
      <c r="S48" s="202">
        <v>2.83</v>
      </c>
      <c r="T48" s="202">
        <v>0</v>
      </c>
      <c r="U48" s="202">
        <v>8.68</v>
      </c>
      <c r="V48" s="202">
        <v>2.4500000000000002</v>
      </c>
      <c r="W48" s="202">
        <v>3.77</v>
      </c>
      <c r="X48" s="202">
        <v>11.55</v>
      </c>
      <c r="Y48" s="202">
        <v>0</v>
      </c>
      <c r="Z48" s="202">
        <v>37.01</v>
      </c>
      <c r="AA48" s="202">
        <v>11.29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31.28</v>
      </c>
      <c r="AJ48" s="202">
        <v>0</v>
      </c>
      <c r="AK48" s="202">
        <v>9.17</v>
      </c>
      <c r="AL48" s="202">
        <v>0</v>
      </c>
      <c r="AM48" s="202">
        <v>106.2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17.54</v>
      </c>
      <c r="H49" s="202">
        <v>0</v>
      </c>
      <c r="I49" s="202">
        <v>0</v>
      </c>
      <c r="J49" s="202">
        <v>21.13</v>
      </c>
      <c r="K49" s="202">
        <v>76.47</v>
      </c>
      <c r="L49" s="202">
        <v>30.71</v>
      </c>
      <c r="M49" s="202">
        <v>0</v>
      </c>
      <c r="N49" s="202">
        <v>15.14</v>
      </c>
      <c r="O49" s="202">
        <v>24.48</v>
      </c>
      <c r="P49" s="202">
        <v>29.95</v>
      </c>
      <c r="Q49" s="202">
        <v>2.2200000000000002</v>
      </c>
      <c r="R49" s="202">
        <v>4.8</v>
      </c>
      <c r="S49" s="202">
        <v>2.82</v>
      </c>
      <c r="T49" s="202">
        <v>0</v>
      </c>
      <c r="U49" s="202">
        <v>8.68</v>
      </c>
      <c r="V49" s="202">
        <v>2.42</v>
      </c>
      <c r="W49" s="202">
        <v>3.77</v>
      </c>
      <c r="X49" s="202">
        <v>11.43</v>
      </c>
      <c r="Y49" s="202">
        <v>0</v>
      </c>
      <c r="Z49" s="202">
        <v>37.01</v>
      </c>
      <c r="AA49" s="202">
        <v>15.03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31.28</v>
      </c>
      <c r="AJ49" s="202">
        <v>0</v>
      </c>
      <c r="AK49" s="202">
        <v>9.17</v>
      </c>
      <c r="AL49" s="202">
        <v>0</v>
      </c>
      <c r="AM49" s="202">
        <v>106.2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17.54</v>
      </c>
      <c r="H50" s="202">
        <v>0</v>
      </c>
      <c r="I50" s="202">
        <v>0</v>
      </c>
      <c r="J50" s="202">
        <v>21.13</v>
      </c>
      <c r="K50" s="202">
        <v>76.47</v>
      </c>
      <c r="L50" s="202">
        <v>30.71</v>
      </c>
      <c r="M50" s="202">
        <v>0</v>
      </c>
      <c r="N50" s="202">
        <v>15.14</v>
      </c>
      <c r="O50" s="202">
        <v>24.48</v>
      </c>
      <c r="P50" s="202">
        <v>29.95</v>
      </c>
      <c r="Q50" s="202">
        <v>2.2200000000000002</v>
      </c>
      <c r="R50" s="202">
        <v>4.8</v>
      </c>
      <c r="S50" s="202">
        <v>2.82</v>
      </c>
      <c r="T50" s="202">
        <v>0</v>
      </c>
      <c r="U50" s="202">
        <v>8.68</v>
      </c>
      <c r="V50" s="202">
        <v>2.42</v>
      </c>
      <c r="W50" s="202">
        <v>3.77</v>
      </c>
      <c r="X50" s="202">
        <v>11.43</v>
      </c>
      <c r="Y50" s="202">
        <v>0</v>
      </c>
      <c r="Z50" s="202">
        <v>37.01</v>
      </c>
      <c r="AA50" s="202">
        <v>15.03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31.28</v>
      </c>
      <c r="AJ50" s="202">
        <v>0</v>
      </c>
      <c r="AK50" s="202">
        <v>9.17</v>
      </c>
      <c r="AL50" s="202">
        <v>0</v>
      </c>
      <c r="AM50" s="202">
        <v>106.2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10.46</v>
      </c>
      <c r="E51" s="202">
        <v>0</v>
      </c>
      <c r="F51" s="202">
        <v>0</v>
      </c>
      <c r="G51" s="202">
        <v>17.489999999999998</v>
      </c>
      <c r="H51" s="202">
        <v>0</v>
      </c>
      <c r="I51" s="202">
        <v>0</v>
      </c>
      <c r="J51" s="202">
        <v>21.13</v>
      </c>
      <c r="K51" s="202">
        <v>76.47</v>
      </c>
      <c r="L51" s="202">
        <v>30.71</v>
      </c>
      <c r="M51" s="202">
        <v>0</v>
      </c>
      <c r="N51" s="202">
        <v>15.63</v>
      </c>
      <c r="O51" s="202">
        <v>25.31</v>
      </c>
      <c r="P51" s="202">
        <v>29.95</v>
      </c>
      <c r="Q51" s="202">
        <v>2.2200000000000002</v>
      </c>
      <c r="R51" s="202">
        <v>4.8</v>
      </c>
      <c r="S51" s="202">
        <v>2.82</v>
      </c>
      <c r="T51" s="202">
        <v>0</v>
      </c>
      <c r="U51" s="202">
        <v>8.68</v>
      </c>
      <c r="V51" s="202">
        <v>2.4500000000000002</v>
      </c>
      <c r="W51" s="202">
        <v>3.77</v>
      </c>
      <c r="X51" s="202">
        <v>11.55</v>
      </c>
      <c r="Y51" s="202">
        <v>0</v>
      </c>
      <c r="Z51" s="202">
        <v>37.01</v>
      </c>
      <c r="AA51" s="202">
        <v>14.64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31.28</v>
      </c>
      <c r="AJ51" s="202">
        <v>0</v>
      </c>
      <c r="AK51" s="202">
        <v>9.17</v>
      </c>
      <c r="AL51" s="202">
        <v>0</v>
      </c>
      <c r="AM51" s="202">
        <v>106.2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10.46</v>
      </c>
      <c r="E52" s="202">
        <v>0</v>
      </c>
      <c r="F52" s="202">
        <v>0</v>
      </c>
      <c r="G52" s="202">
        <v>17.489999999999998</v>
      </c>
      <c r="H52" s="202">
        <v>0</v>
      </c>
      <c r="I52" s="202">
        <v>0</v>
      </c>
      <c r="J52" s="202">
        <v>21.13</v>
      </c>
      <c r="K52" s="202">
        <v>76.47</v>
      </c>
      <c r="L52" s="202">
        <v>30.71</v>
      </c>
      <c r="M52" s="202">
        <v>0</v>
      </c>
      <c r="N52" s="202">
        <v>15.63</v>
      </c>
      <c r="O52" s="202">
        <v>25.31</v>
      </c>
      <c r="P52" s="202">
        <v>29.95</v>
      </c>
      <c r="Q52" s="202">
        <v>2.2200000000000002</v>
      </c>
      <c r="R52" s="202">
        <v>4.8</v>
      </c>
      <c r="S52" s="202">
        <v>2.82</v>
      </c>
      <c r="T52" s="202">
        <v>0</v>
      </c>
      <c r="U52" s="202">
        <v>8.68</v>
      </c>
      <c r="V52" s="202">
        <v>2.4500000000000002</v>
      </c>
      <c r="W52" s="202">
        <v>3.77</v>
      </c>
      <c r="X52" s="202">
        <v>11.55</v>
      </c>
      <c r="Y52" s="202">
        <v>0</v>
      </c>
      <c r="Z52" s="202">
        <v>37.01</v>
      </c>
      <c r="AA52" s="202">
        <v>11.28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28.06</v>
      </c>
      <c r="AJ52" s="202">
        <v>0</v>
      </c>
      <c r="AK52" s="202">
        <v>9.17</v>
      </c>
      <c r="AL52" s="202">
        <v>0</v>
      </c>
      <c r="AM52" s="202">
        <v>106.2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10.46</v>
      </c>
      <c r="E53" s="202">
        <v>0</v>
      </c>
      <c r="F53" s="202">
        <v>0</v>
      </c>
      <c r="G53" s="202">
        <v>17.489999999999998</v>
      </c>
      <c r="H53" s="202">
        <v>0</v>
      </c>
      <c r="I53" s="202">
        <v>0</v>
      </c>
      <c r="J53" s="202">
        <v>21.13</v>
      </c>
      <c r="K53" s="202">
        <v>76.47</v>
      </c>
      <c r="L53" s="202">
        <v>30.71</v>
      </c>
      <c r="M53" s="202">
        <v>0</v>
      </c>
      <c r="N53" s="202">
        <v>15.63</v>
      </c>
      <c r="O53" s="202">
        <v>25.31</v>
      </c>
      <c r="P53" s="202">
        <v>29.95</v>
      </c>
      <c r="Q53" s="202">
        <v>2.2200000000000002</v>
      </c>
      <c r="R53" s="202">
        <v>4.8</v>
      </c>
      <c r="S53" s="202">
        <v>2.82</v>
      </c>
      <c r="T53" s="202">
        <v>0</v>
      </c>
      <c r="U53" s="202">
        <v>8.68</v>
      </c>
      <c r="V53" s="202">
        <v>2.4500000000000002</v>
      </c>
      <c r="W53" s="202">
        <v>3.77</v>
      </c>
      <c r="X53" s="202">
        <v>11.55</v>
      </c>
      <c r="Y53" s="202">
        <v>0</v>
      </c>
      <c r="Z53" s="202">
        <v>37.01</v>
      </c>
      <c r="AA53" s="202">
        <v>11.28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27.25</v>
      </c>
      <c r="AJ53" s="202">
        <v>0</v>
      </c>
      <c r="AK53" s="202">
        <v>9.17</v>
      </c>
      <c r="AL53" s="202">
        <v>0</v>
      </c>
      <c r="AM53" s="202">
        <v>106.2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10.46</v>
      </c>
      <c r="E54" s="202">
        <v>0</v>
      </c>
      <c r="F54" s="202">
        <v>0</v>
      </c>
      <c r="G54" s="202">
        <v>17.489999999999998</v>
      </c>
      <c r="H54" s="202">
        <v>0</v>
      </c>
      <c r="I54" s="202">
        <v>0</v>
      </c>
      <c r="J54" s="202">
        <v>21.13</v>
      </c>
      <c r="K54" s="202">
        <v>76.47</v>
      </c>
      <c r="L54" s="202">
        <v>30.71</v>
      </c>
      <c r="M54" s="202">
        <v>0</v>
      </c>
      <c r="N54" s="202">
        <v>15.63</v>
      </c>
      <c r="O54" s="202">
        <v>25.31</v>
      </c>
      <c r="P54" s="202">
        <v>29.95</v>
      </c>
      <c r="Q54" s="202">
        <v>2.2200000000000002</v>
      </c>
      <c r="R54" s="202">
        <v>4.8</v>
      </c>
      <c r="S54" s="202">
        <v>2.82</v>
      </c>
      <c r="T54" s="202">
        <v>0</v>
      </c>
      <c r="U54" s="202">
        <v>8.68</v>
      </c>
      <c r="V54" s="202">
        <v>2.4500000000000002</v>
      </c>
      <c r="W54" s="202">
        <v>3.77</v>
      </c>
      <c r="X54" s="202">
        <v>11.55</v>
      </c>
      <c r="Y54" s="202">
        <v>0</v>
      </c>
      <c r="Z54" s="202">
        <v>37.01</v>
      </c>
      <c r="AA54" s="202">
        <v>11.28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26.45</v>
      </c>
      <c r="AJ54" s="202">
        <v>0</v>
      </c>
      <c r="AK54" s="202">
        <v>9.17</v>
      </c>
      <c r="AL54" s="202">
        <v>0</v>
      </c>
      <c r="AM54" s="202">
        <v>106.2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10.46</v>
      </c>
      <c r="E55" s="202">
        <v>0</v>
      </c>
      <c r="F55" s="202">
        <v>0</v>
      </c>
      <c r="G55" s="202">
        <v>17.489999999999998</v>
      </c>
      <c r="H55" s="202">
        <v>0</v>
      </c>
      <c r="I55" s="202">
        <v>0</v>
      </c>
      <c r="J55" s="202">
        <v>21.13</v>
      </c>
      <c r="K55" s="202">
        <v>76.47</v>
      </c>
      <c r="L55" s="202">
        <v>30.71</v>
      </c>
      <c r="M55" s="202">
        <v>0</v>
      </c>
      <c r="N55" s="202">
        <v>15.63</v>
      </c>
      <c r="O55" s="202">
        <v>25.31</v>
      </c>
      <c r="P55" s="202">
        <v>29.95</v>
      </c>
      <c r="Q55" s="202">
        <v>2.2200000000000002</v>
      </c>
      <c r="R55" s="202">
        <v>4.8</v>
      </c>
      <c r="S55" s="202">
        <v>2.82</v>
      </c>
      <c r="T55" s="202">
        <v>0</v>
      </c>
      <c r="U55" s="202">
        <v>30.37</v>
      </c>
      <c r="V55" s="202">
        <v>2.4500000000000002</v>
      </c>
      <c r="W55" s="202">
        <v>3.77</v>
      </c>
      <c r="X55" s="202">
        <v>11.55</v>
      </c>
      <c r="Y55" s="202">
        <v>0</v>
      </c>
      <c r="Z55" s="202">
        <v>37.01</v>
      </c>
      <c r="AA55" s="202">
        <v>11.28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26.45</v>
      </c>
      <c r="AJ55" s="202">
        <v>0</v>
      </c>
      <c r="AK55" s="202">
        <v>9.17</v>
      </c>
      <c r="AL55" s="202">
        <v>0</v>
      </c>
      <c r="AM55" s="202">
        <v>106.2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10.46</v>
      </c>
      <c r="E56" s="202">
        <v>0</v>
      </c>
      <c r="F56" s="202">
        <v>0</v>
      </c>
      <c r="G56" s="202">
        <v>17.489999999999998</v>
      </c>
      <c r="H56" s="202">
        <v>0</v>
      </c>
      <c r="I56" s="202">
        <v>0</v>
      </c>
      <c r="J56" s="202">
        <v>21.13</v>
      </c>
      <c r="K56" s="202">
        <v>76.47</v>
      </c>
      <c r="L56" s="202">
        <v>30.71</v>
      </c>
      <c r="M56" s="202">
        <v>0</v>
      </c>
      <c r="N56" s="202">
        <v>15.63</v>
      </c>
      <c r="O56" s="202">
        <v>25.31</v>
      </c>
      <c r="P56" s="202">
        <v>29.95</v>
      </c>
      <c r="Q56" s="202">
        <v>2.2200000000000002</v>
      </c>
      <c r="R56" s="202">
        <v>4.8</v>
      </c>
      <c r="S56" s="202">
        <v>2.82</v>
      </c>
      <c r="T56" s="202">
        <v>0</v>
      </c>
      <c r="U56" s="202">
        <v>65.73</v>
      </c>
      <c r="V56" s="202">
        <v>2.4500000000000002</v>
      </c>
      <c r="W56" s="202">
        <v>3.77</v>
      </c>
      <c r="X56" s="202">
        <v>11.55</v>
      </c>
      <c r="Y56" s="202">
        <v>0</v>
      </c>
      <c r="Z56" s="202">
        <v>37.01</v>
      </c>
      <c r="AA56" s="202">
        <v>11.63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26.93</v>
      </c>
      <c r="AJ56" s="202">
        <v>0</v>
      </c>
      <c r="AK56" s="202">
        <v>9.17</v>
      </c>
      <c r="AL56" s="202">
        <v>0</v>
      </c>
      <c r="AM56" s="202">
        <v>106.2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10.46</v>
      </c>
      <c r="E57" s="202">
        <v>0</v>
      </c>
      <c r="F57" s="202">
        <v>0</v>
      </c>
      <c r="G57" s="202">
        <v>17.489999999999998</v>
      </c>
      <c r="H57" s="202">
        <v>0</v>
      </c>
      <c r="I57" s="202">
        <v>0</v>
      </c>
      <c r="J57" s="202">
        <v>21.13</v>
      </c>
      <c r="K57" s="202">
        <v>76.47</v>
      </c>
      <c r="L57" s="202">
        <v>30.71</v>
      </c>
      <c r="M57" s="202">
        <v>0</v>
      </c>
      <c r="N57" s="202">
        <v>15.63</v>
      </c>
      <c r="O57" s="202">
        <v>25.45</v>
      </c>
      <c r="P57" s="202">
        <v>29.95</v>
      </c>
      <c r="Q57" s="202">
        <v>2.2200000000000002</v>
      </c>
      <c r="R57" s="202">
        <v>4.8</v>
      </c>
      <c r="S57" s="202">
        <v>2.82</v>
      </c>
      <c r="T57" s="202">
        <v>0</v>
      </c>
      <c r="U57" s="202">
        <v>65.73</v>
      </c>
      <c r="V57" s="202">
        <v>2.4500000000000002</v>
      </c>
      <c r="W57" s="202">
        <v>3.77</v>
      </c>
      <c r="X57" s="202">
        <v>11.55</v>
      </c>
      <c r="Y57" s="202">
        <v>0</v>
      </c>
      <c r="Z57" s="202">
        <v>37.01</v>
      </c>
      <c r="AA57" s="202">
        <v>11.63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26.93</v>
      </c>
      <c r="AJ57" s="202">
        <v>0</v>
      </c>
      <c r="AK57" s="202">
        <v>9.17</v>
      </c>
      <c r="AL57" s="202">
        <v>0</v>
      </c>
      <c r="AM57" s="202">
        <v>106.2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10.46</v>
      </c>
      <c r="E58" s="202">
        <v>0</v>
      </c>
      <c r="F58" s="202">
        <v>0</v>
      </c>
      <c r="G58" s="202">
        <v>17.489999999999998</v>
      </c>
      <c r="H58" s="202">
        <v>0</v>
      </c>
      <c r="I58" s="202">
        <v>0</v>
      </c>
      <c r="J58" s="202">
        <v>21.13</v>
      </c>
      <c r="K58" s="202">
        <v>76.47</v>
      </c>
      <c r="L58" s="202">
        <v>30.71</v>
      </c>
      <c r="M58" s="202">
        <v>0</v>
      </c>
      <c r="N58" s="202">
        <v>15.63</v>
      </c>
      <c r="O58" s="202">
        <v>25.45</v>
      </c>
      <c r="P58" s="202">
        <v>29.95</v>
      </c>
      <c r="Q58" s="202">
        <v>2.2200000000000002</v>
      </c>
      <c r="R58" s="202">
        <v>4.8</v>
      </c>
      <c r="S58" s="202">
        <v>2.82</v>
      </c>
      <c r="T58" s="202">
        <v>0</v>
      </c>
      <c r="U58" s="202">
        <v>75.42</v>
      </c>
      <c r="V58" s="202">
        <v>2.4500000000000002</v>
      </c>
      <c r="W58" s="202">
        <v>3.93</v>
      </c>
      <c r="X58" s="202">
        <v>11.55</v>
      </c>
      <c r="Y58" s="202">
        <v>0</v>
      </c>
      <c r="Z58" s="202">
        <v>37.01</v>
      </c>
      <c r="AA58" s="202">
        <v>11.63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26.93</v>
      </c>
      <c r="AJ58" s="202">
        <v>0</v>
      </c>
      <c r="AK58" s="202">
        <v>9.17</v>
      </c>
      <c r="AL58" s="202">
        <v>0</v>
      </c>
      <c r="AM58" s="202">
        <v>106.2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10.46</v>
      </c>
      <c r="E59" s="202">
        <v>0</v>
      </c>
      <c r="F59" s="202">
        <v>0</v>
      </c>
      <c r="G59" s="202">
        <v>17.489999999999998</v>
      </c>
      <c r="H59" s="202">
        <v>0</v>
      </c>
      <c r="I59" s="202">
        <v>0</v>
      </c>
      <c r="J59" s="202">
        <v>21.13</v>
      </c>
      <c r="K59" s="202">
        <v>76.47</v>
      </c>
      <c r="L59" s="202">
        <v>30.71</v>
      </c>
      <c r="M59" s="202">
        <v>0</v>
      </c>
      <c r="N59" s="202">
        <v>15.63</v>
      </c>
      <c r="O59" s="202">
        <v>26.1</v>
      </c>
      <c r="P59" s="202">
        <v>30.92</v>
      </c>
      <c r="Q59" s="202">
        <v>2.2200000000000002</v>
      </c>
      <c r="R59" s="202">
        <v>4.8</v>
      </c>
      <c r="S59" s="202">
        <v>2.82</v>
      </c>
      <c r="T59" s="202">
        <v>0</v>
      </c>
      <c r="U59" s="202">
        <v>42.4</v>
      </c>
      <c r="V59" s="202">
        <v>2.4500000000000002</v>
      </c>
      <c r="W59" s="202">
        <v>3.63</v>
      </c>
      <c r="X59" s="202">
        <v>11.55</v>
      </c>
      <c r="Y59" s="202">
        <v>0</v>
      </c>
      <c r="Z59" s="202">
        <v>37.01</v>
      </c>
      <c r="AA59" s="202">
        <v>11.63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26.93</v>
      </c>
      <c r="AJ59" s="202">
        <v>0</v>
      </c>
      <c r="AK59" s="202">
        <v>9.17</v>
      </c>
      <c r="AL59" s="202">
        <v>0</v>
      </c>
      <c r="AM59" s="202">
        <v>106.2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10.46</v>
      </c>
      <c r="E60" s="202">
        <v>0</v>
      </c>
      <c r="F60" s="202">
        <v>0</v>
      </c>
      <c r="G60" s="202">
        <v>17.489999999999998</v>
      </c>
      <c r="H60" s="202">
        <v>0</v>
      </c>
      <c r="I60" s="202">
        <v>0</v>
      </c>
      <c r="J60" s="202">
        <v>21.13</v>
      </c>
      <c r="K60" s="202">
        <v>76.47</v>
      </c>
      <c r="L60" s="202">
        <v>30.71</v>
      </c>
      <c r="M60" s="202">
        <v>0</v>
      </c>
      <c r="N60" s="202">
        <v>15.63</v>
      </c>
      <c r="O60" s="202">
        <v>26.1</v>
      </c>
      <c r="P60" s="202">
        <v>30.92</v>
      </c>
      <c r="Q60" s="202">
        <v>2.2200000000000002</v>
      </c>
      <c r="R60" s="202">
        <v>4.8</v>
      </c>
      <c r="S60" s="202">
        <v>2.82</v>
      </c>
      <c r="T60" s="202">
        <v>0</v>
      </c>
      <c r="U60" s="202">
        <v>12.35</v>
      </c>
      <c r="V60" s="202">
        <v>2.4500000000000002</v>
      </c>
      <c r="W60" s="202">
        <v>3.63</v>
      </c>
      <c r="X60" s="202">
        <v>11.55</v>
      </c>
      <c r="Y60" s="202">
        <v>0</v>
      </c>
      <c r="Z60" s="202">
        <v>37.01</v>
      </c>
      <c r="AA60" s="202">
        <v>11.63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26.93</v>
      </c>
      <c r="AJ60" s="202">
        <v>0</v>
      </c>
      <c r="AK60" s="202">
        <v>9.17</v>
      </c>
      <c r="AL60" s="202">
        <v>0</v>
      </c>
      <c r="AM60" s="202">
        <v>106.2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10.46</v>
      </c>
      <c r="E61" s="202">
        <v>0</v>
      </c>
      <c r="F61" s="202">
        <v>0</v>
      </c>
      <c r="G61" s="202">
        <v>17.489999999999998</v>
      </c>
      <c r="H61" s="202">
        <v>0</v>
      </c>
      <c r="I61" s="202">
        <v>0</v>
      </c>
      <c r="J61" s="202">
        <v>21.13</v>
      </c>
      <c r="K61" s="202">
        <v>76.53</v>
      </c>
      <c r="L61" s="202">
        <v>30.71</v>
      </c>
      <c r="M61" s="202">
        <v>0</v>
      </c>
      <c r="N61" s="202">
        <v>15.63</v>
      </c>
      <c r="O61" s="202">
        <v>26.1</v>
      </c>
      <c r="P61" s="202">
        <v>30.92</v>
      </c>
      <c r="Q61" s="202">
        <v>2.2200000000000002</v>
      </c>
      <c r="R61" s="202">
        <v>4.7699999999999996</v>
      </c>
      <c r="S61" s="202">
        <v>2.72</v>
      </c>
      <c r="T61" s="202">
        <v>0</v>
      </c>
      <c r="U61" s="202">
        <v>8.67</v>
      </c>
      <c r="V61" s="202">
        <v>0.16</v>
      </c>
      <c r="W61" s="202">
        <v>3.63</v>
      </c>
      <c r="X61" s="202">
        <v>11.55</v>
      </c>
      <c r="Y61" s="202">
        <v>0</v>
      </c>
      <c r="Z61" s="202">
        <v>37.01</v>
      </c>
      <c r="AA61" s="202">
        <v>11.63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26.93</v>
      </c>
      <c r="AJ61" s="202">
        <v>0</v>
      </c>
      <c r="AK61" s="202">
        <v>9.17</v>
      </c>
      <c r="AL61" s="202">
        <v>0</v>
      </c>
      <c r="AM61" s="202">
        <v>106.2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10.46</v>
      </c>
      <c r="E62" s="202">
        <v>0</v>
      </c>
      <c r="F62" s="202">
        <v>0</v>
      </c>
      <c r="G62" s="202">
        <v>17.489999999999998</v>
      </c>
      <c r="H62" s="202">
        <v>0</v>
      </c>
      <c r="I62" s="202">
        <v>0</v>
      </c>
      <c r="J62" s="202">
        <v>21.13</v>
      </c>
      <c r="K62" s="202">
        <v>76.53</v>
      </c>
      <c r="L62" s="202">
        <v>30.71</v>
      </c>
      <c r="M62" s="202">
        <v>0</v>
      </c>
      <c r="N62" s="202">
        <v>15.63</v>
      </c>
      <c r="O62" s="202">
        <v>26.42</v>
      </c>
      <c r="P62" s="202">
        <v>30.92</v>
      </c>
      <c r="Q62" s="202">
        <v>2.2200000000000002</v>
      </c>
      <c r="R62" s="202">
        <v>4.7699999999999996</v>
      </c>
      <c r="S62" s="202">
        <v>2.72</v>
      </c>
      <c r="T62" s="202">
        <v>0</v>
      </c>
      <c r="U62" s="202">
        <v>8.67</v>
      </c>
      <c r="V62" s="202">
        <v>0.16</v>
      </c>
      <c r="W62" s="202">
        <v>3.63</v>
      </c>
      <c r="X62" s="202">
        <v>11.55</v>
      </c>
      <c r="Y62" s="202">
        <v>0</v>
      </c>
      <c r="Z62" s="202">
        <v>37.01</v>
      </c>
      <c r="AA62" s="202">
        <v>11.63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26.93</v>
      </c>
      <c r="AJ62" s="202">
        <v>0</v>
      </c>
      <c r="AK62" s="202">
        <v>9.17</v>
      </c>
      <c r="AL62" s="202">
        <v>0</v>
      </c>
      <c r="AM62" s="202">
        <v>106.2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10.46</v>
      </c>
      <c r="E63" s="202">
        <v>0</v>
      </c>
      <c r="F63" s="202">
        <v>0</v>
      </c>
      <c r="G63" s="202">
        <v>17.489999999999998</v>
      </c>
      <c r="H63" s="202">
        <v>0</v>
      </c>
      <c r="I63" s="202">
        <v>0</v>
      </c>
      <c r="J63" s="202">
        <v>21.13</v>
      </c>
      <c r="K63" s="202">
        <v>76.53</v>
      </c>
      <c r="L63" s="202">
        <v>30.71</v>
      </c>
      <c r="M63" s="202">
        <v>0</v>
      </c>
      <c r="N63" s="202">
        <v>15.63</v>
      </c>
      <c r="O63" s="202">
        <v>26.42</v>
      </c>
      <c r="P63" s="202">
        <v>32.81</v>
      </c>
      <c r="Q63" s="202">
        <v>2.2200000000000002</v>
      </c>
      <c r="R63" s="202">
        <v>4.7699999999999996</v>
      </c>
      <c r="S63" s="202">
        <v>2.72</v>
      </c>
      <c r="T63" s="202">
        <v>0</v>
      </c>
      <c r="U63" s="202">
        <v>8.67</v>
      </c>
      <c r="V63" s="202">
        <v>0.16</v>
      </c>
      <c r="W63" s="202">
        <v>3.63</v>
      </c>
      <c r="X63" s="202">
        <v>11.55</v>
      </c>
      <c r="Y63" s="202">
        <v>0</v>
      </c>
      <c r="Z63" s="202">
        <v>38.61</v>
      </c>
      <c r="AA63" s="202">
        <v>11.64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26.93</v>
      </c>
      <c r="AJ63" s="202">
        <v>0</v>
      </c>
      <c r="AK63" s="202">
        <v>9.17</v>
      </c>
      <c r="AL63" s="202">
        <v>0</v>
      </c>
      <c r="AM63" s="202">
        <v>106.2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10.46</v>
      </c>
      <c r="E64" s="202">
        <v>0</v>
      </c>
      <c r="F64" s="202">
        <v>0</v>
      </c>
      <c r="G64" s="202">
        <v>17.489999999999998</v>
      </c>
      <c r="H64" s="202">
        <v>0</v>
      </c>
      <c r="I64" s="202">
        <v>0</v>
      </c>
      <c r="J64" s="202">
        <v>21.13</v>
      </c>
      <c r="K64" s="202">
        <v>76.53</v>
      </c>
      <c r="L64" s="202">
        <v>30.71</v>
      </c>
      <c r="M64" s="202">
        <v>0</v>
      </c>
      <c r="N64" s="202">
        <v>15.63</v>
      </c>
      <c r="O64" s="202">
        <v>26.42</v>
      </c>
      <c r="P64" s="202">
        <v>30.92</v>
      </c>
      <c r="Q64" s="202">
        <v>2.2200000000000002</v>
      </c>
      <c r="R64" s="202">
        <v>4.7699999999999996</v>
      </c>
      <c r="S64" s="202">
        <v>2.72</v>
      </c>
      <c r="T64" s="202">
        <v>0</v>
      </c>
      <c r="U64" s="202">
        <v>8.67</v>
      </c>
      <c r="V64" s="202">
        <v>0.16</v>
      </c>
      <c r="W64" s="202">
        <v>3.64</v>
      </c>
      <c r="X64" s="202">
        <v>11.55</v>
      </c>
      <c r="Y64" s="202">
        <v>0</v>
      </c>
      <c r="Z64" s="202">
        <v>37.01</v>
      </c>
      <c r="AA64" s="202">
        <v>11.64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26.93</v>
      </c>
      <c r="AJ64" s="202">
        <v>0</v>
      </c>
      <c r="AK64" s="202">
        <v>9.17</v>
      </c>
      <c r="AL64" s="202">
        <v>0</v>
      </c>
      <c r="AM64" s="202">
        <v>106.2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10.46</v>
      </c>
      <c r="E65" s="202">
        <v>0</v>
      </c>
      <c r="F65" s="202">
        <v>0</v>
      </c>
      <c r="G65" s="202">
        <v>17.489999999999998</v>
      </c>
      <c r="H65" s="202">
        <v>0</v>
      </c>
      <c r="I65" s="202">
        <v>0</v>
      </c>
      <c r="J65" s="202">
        <v>21.13</v>
      </c>
      <c r="K65" s="202">
        <v>76.53</v>
      </c>
      <c r="L65" s="202">
        <v>30.71</v>
      </c>
      <c r="M65" s="202">
        <v>0</v>
      </c>
      <c r="N65" s="202">
        <v>15.63</v>
      </c>
      <c r="O65" s="202">
        <v>26.42</v>
      </c>
      <c r="P65" s="202">
        <v>30.92</v>
      </c>
      <c r="Q65" s="202">
        <v>2.2200000000000002</v>
      </c>
      <c r="R65" s="202">
        <v>4.7699999999999996</v>
      </c>
      <c r="S65" s="202">
        <v>2.72</v>
      </c>
      <c r="T65" s="202">
        <v>0</v>
      </c>
      <c r="U65" s="202">
        <v>8.67</v>
      </c>
      <c r="V65" s="202">
        <v>0.16</v>
      </c>
      <c r="W65" s="202">
        <v>3.64</v>
      </c>
      <c r="X65" s="202">
        <v>11.55</v>
      </c>
      <c r="Y65" s="202">
        <v>0</v>
      </c>
      <c r="Z65" s="202">
        <v>37.01</v>
      </c>
      <c r="AA65" s="202">
        <v>11.64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26.93</v>
      </c>
      <c r="AJ65" s="202">
        <v>0</v>
      </c>
      <c r="AK65" s="202">
        <v>9.17</v>
      </c>
      <c r="AL65" s="202">
        <v>0</v>
      </c>
      <c r="AM65" s="202">
        <v>106.2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10.46</v>
      </c>
      <c r="E66" s="202">
        <v>0</v>
      </c>
      <c r="F66" s="202">
        <v>0</v>
      </c>
      <c r="G66" s="202">
        <v>17.489999999999998</v>
      </c>
      <c r="H66" s="202">
        <v>0</v>
      </c>
      <c r="I66" s="202">
        <v>0</v>
      </c>
      <c r="J66" s="202">
        <v>21.13</v>
      </c>
      <c r="K66" s="202">
        <v>76.53</v>
      </c>
      <c r="L66" s="202">
        <v>30.71</v>
      </c>
      <c r="M66" s="202">
        <v>0</v>
      </c>
      <c r="N66" s="202">
        <v>15.63</v>
      </c>
      <c r="O66" s="202">
        <v>26.42</v>
      </c>
      <c r="P66" s="202">
        <v>30.92</v>
      </c>
      <c r="Q66" s="202">
        <v>2.2200000000000002</v>
      </c>
      <c r="R66" s="202">
        <v>4.7699999999999996</v>
      </c>
      <c r="S66" s="202">
        <v>2.72</v>
      </c>
      <c r="T66" s="202">
        <v>0</v>
      </c>
      <c r="U66" s="202">
        <v>8.67</v>
      </c>
      <c r="V66" s="202">
        <v>0.16</v>
      </c>
      <c r="W66" s="202">
        <v>3.64</v>
      </c>
      <c r="X66" s="202">
        <v>11.55</v>
      </c>
      <c r="Y66" s="202">
        <v>0</v>
      </c>
      <c r="Z66" s="202">
        <v>37.01</v>
      </c>
      <c r="AA66" s="202">
        <v>11.64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26.93</v>
      </c>
      <c r="AJ66" s="202">
        <v>0</v>
      </c>
      <c r="AK66" s="202">
        <v>9.17</v>
      </c>
      <c r="AL66" s="202">
        <v>0</v>
      </c>
      <c r="AM66" s="202">
        <v>106.2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17.489999999999998</v>
      </c>
      <c r="H67" s="202">
        <v>0</v>
      </c>
      <c r="I67" s="202">
        <v>0</v>
      </c>
      <c r="J67" s="202">
        <v>21.13</v>
      </c>
      <c r="K67" s="202">
        <v>76.53</v>
      </c>
      <c r="L67" s="202">
        <v>30.71</v>
      </c>
      <c r="M67" s="202">
        <v>0</v>
      </c>
      <c r="N67" s="202">
        <v>0.94</v>
      </c>
      <c r="O67" s="202">
        <v>1.58</v>
      </c>
      <c r="P67" s="202">
        <v>1.89</v>
      </c>
      <c r="Q67" s="202">
        <v>2.2200000000000002</v>
      </c>
      <c r="R67" s="202">
        <v>4.8</v>
      </c>
      <c r="S67" s="202">
        <v>2.82</v>
      </c>
      <c r="T67" s="202">
        <v>0</v>
      </c>
      <c r="U67" s="202">
        <v>12.59</v>
      </c>
      <c r="V67" s="202">
        <v>0.16</v>
      </c>
      <c r="W67" s="202">
        <v>0.45</v>
      </c>
      <c r="X67" s="202">
        <v>1.3</v>
      </c>
      <c r="Y67" s="202">
        <v>0</v>
      </c>
      <c r="Z67" s="202">
        <v>37.01</v>
      </c>
      <c r="AA67" s="202">
        <v>11.46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26.93</v>
      </c>
      <c r="AJ67" s="202">
        <v>0</v>
      </c>
      <c r="AK67" s="202">
        <v>9.17</v>
      </c>
      <c r="AL67" s="202">
        <v>0</v>
      </c>
      <c r="AM67" s="202">
        <v>106.2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17.489999999999998</v>
      </c>
      <c r="H68" s="202">
        <v>0</v>
      </c>
      <c r="I68" s="202">
        <v>0</v>
      </c>
      <c r="J68" s="202">
        <v>21.13</v>
      </c>
      <c r="K68" s="202">
        <v>76.53</v>
      </c>
      <c r="L68" s="202">
        <v>30.71</v>
      </c>
      <c r="M68" s="202">
        <v>0</v>
      </c>
      <c r="N68" s="202">
        <v>0.94</v>
      </c>
      <c r="O68" s="202">
        <v>1.58</v>
      </c>
      <c r="P68" s="202">
        <v>1.89</v>
      </c>
      <c r="Q68" s="202">
        <v>2.2200000000000002</v>
      </c>
      <c r="R68" s="202">
        <v>4.8</v>
      </c>
      <c r="S68" s="202">
        <v>2.82</v>
      </c>
      <c r="T68" s="202">
        <v>0</v>
      </c>
      <c r="U68" s="202">
        <v>12.59</v>
      </c>
      <c r="V68" s="202">
        <v>0.16</v>
      </c>
      <c r="W68" s="202">
        <v>0.26</v>
      </c>
      <c r="X68" s="202">
        <v>0.78</v>
      </c>
      <c r="Y68" s="202">
        <v>0</v>
      </c>
      <c r="Z68" s="202">
        <v>37.01</v>
      </c>
      <c r="AA68" s="202">
        <v>11.64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26.93</v>
      </c>
      <c r="AJ68" s="202">
        <v>0</v>
      </c>
      <c r="AK68" s="202">
        <v>9.17</v>
      </c>
      <c r="AL68" s="202">
        <v>0</v>
      </c>
      <c r="AM68" s="202">
        <v>106.2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17.489999999999998</v>
      </c>
      <c r="H69" s="202">
        <v>0</v>
      </c>
      <c r="I69" s="202">
        <v>0</v>
      </c>
      <c r="J69" s="202">
        <v>21.13</v>
      </c>
      <c r="K69" s="202">
        <v>76.53</v>
      </c>
      <c r="L69" s="202">
        <v>30.71</v>
      </c>
      <c r="M69" s="202">
        <v>0</v>
      </c>
      <c r="N69" s="202">
        <v>0.94</v>
      </c>
      <c r="O69" s="202">
        <v>1.58</v>
      </c>
      <c r="P69" s="202">
        <v>1.89</v>
      </c>
      <c r="Q69" s="202">
        <v>2.2200000000000002</v>
      </c>
      <c r="R69" s="202">
        <v>4.8</v>
      </c>
      <c r="S69" s="202">
        <v>2.82</v>
      </c>
      <c r="T69" s="202">
        <v>0</v>
      </c>
      <c r="U69" s="202">
        <v>12.59</v>
      </c>
      <c r="V69" s="202">
        <v>0</v>
      </c>
      <c r="W69" s="202">
        <v>0.26</v>
      </c>
      <c r="X69" s="202">
        <v>0</v>
      </c>
      <c r="Y69" s="202">
        <v>0</v>
      </c>
      <c r="Z69" s="202">
        <v>37.01</v>
      </c>
      <c r="AA69" s="202">
        <v>11.64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26.61</v>
      </c>
      <c r="AJ69" s="202">
        <v>0</v>
      </c>
      <c r="AK69" s="202">
        <v>9.17</v>
      </c>
      <c r="AL69" s="202">
        <v>0</v>
      </c>
      <c r="AM69" s="202">
        <v>106.2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17.489999999999998</v>
      </c>
      <c r="H70" s="202">
        <v>0</v>
      </c>
      <c r="I70" s="202">
        <v>0</v>
      </c>
      <c r="J70" s="202">
        <v>21.13</v>
      </c>
      <c r="K70" s="202">
        <v>76.53</v>
      </c>
      <c r="L70" s="202">
        <v>30.71</v>
      </c>
      <c r="M70" s="202">
        <v>0</v>
      </c>
      <c r="N70" s="202">
        <v>0.94</v>
      </c>
      <c r="O70" s="202">
        <v>1.58</v>
      </c>
      <c r="P70" s="202">
        <v>1.89</v>
      </c>
      <c r="Q70" s="202">
        <v>2.2200000000000002</v>
      </c>
      <c r="R70" s="202">
        <v>4.8</v>
      </c>
      <c r="S70" s="202">
        <v>2.82</v>
      </c>
      <c r="T70" s="202">
        <v>0</v>
      </c>
      <c r="U70" s="202">
        <v>12.59</v>
      </c>
      <c r="V70" s="202">
        <v>0.16</v>
      </c>
      <c r="W70" s="202">
        <v>0.26</v>
      </c>
      <c r="X70" s="202">
        <v>0.78</v>
      </c>
      <c r="Y70" s="202">
        <v>0</v>
      </c>
      <c r="Z70" s="202">
        <v>37.01</v>
      </c>
      <c r="AA70" s="202">
        <v>11.64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26.61</v>
      </c>
      <c r="AJ70" s="202">
        <v>0</v>
      </c>
      <c r="AK70" s="202">
        <v>9.17</v>
      </c>
      <c r="AL70" s="202">
        <v>0</v>
      </c>
      <c r="AM70" s="202">
        <v>106.2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17.489999999999998</v>
      </c>
      <c r="H71" s="202">
        <v>0</v>
      </c>
      <c r="I71" s="202">
        <v>0</v>
      </c>
      <c r="J71" s="202">
        <v>21.13</v>
      </c>
      <c r="K71" s="202">
        <v>76.53</v>
      </c>
      <c r="L71" s="202">
        <v>30.71</v>
      </c>
      <c r="M71" s="202">
        <v>0</v>
      </c>
      <c r="N71" s="202">
        <v>0.94</v>
      </c>
      <c r="O71" s="202">
        <v>1.58</v>
      </c>
      <c r="P71" s="202">
        <v>1.89</v>
      </c>
      <c r="Q71" s="202">
        <v>2.2200000000000002</v>
      </c>
      <c r="R71" s="202">
        <v>4.8</v>
      </c>
      <c r="S71" s="202">
        <v>2.82</v>
      </c>
      <c r="T71" s="202">
        <v>0</v>
      </c>
      <c r="U71" s="202">
        <v>12.59</v>
      </c>
      <c r="V71" s="202">
        <v>0.7</v>
      </c>
      <c r="W71" s="202">
        <v>3.64</v>
      </c>
      <c r="X71" s="202">
        <v>12.51</v>
      </c>
      <c r="Y71" s="202">
        <v>0</v>
      </c>
      <c r="Z71" s="202">
        <v>37.799999999999997</v>
      </c>
      <c r="AA71" s="202">
        <v>11.64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26.61</v>
      </c>
      <c r="AJ71" s="202">
        <v>0</v>
      </c>
      <c r="AK71" s="202">
        <v>9.17</v>
      </c>
      <c r="AL71" s="202">
        <v>0</v>
      </c>
      <c r="AM71" s="202">
        <v>106.2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17.489999999999998</v>
      </c>
      <c r="H72" s="202">
        <v>0</v>
      </c>
      <c r="I72" s="202">
        <v>0</v>
      </c>
      <c r="J72" s="202">
        <v>21.13</v>
      </c>
      <c r="K72" s="202">
        <v>76.53</v>
      </c>
      <c r="L72" s="202">
        <v>30.71</v>
      </c>
      <c r="M72" s="202">
        <v>0</v>
      </c>
      <c r="N72" s="202">
        <v>0.94</v>
      </c>
      <c r="O72" s="202">
        <v>1.58</v>
      </c>
      <c r="P72" s="202">
        <v>1.89</v>
      </c>
      <c r="Q72" s="202">
        <v>2.2200000000000002</v>
      </c>
      <c r="R72" s="202">
        <v>4.8</v>
      </c>
      <c r="S72" s="202">
        <v>2.82</v>
      </c>
      <c r="T72" s="202">
        <v>0</v>
      </c>
      <c r="U72" s="202">
        <v>12.59</v>
      </c>
      <c r="V72" s="202">
        <v>0.16</v>
      </c>
      <c r="W72" s="202">
        <v>3.64</v>
      </c>
      <c r="X72" s="202">
        <v>12.51</v>
      </c>
      <c r="Y72" s="202">
        <v>0</v>
      </c>
      <c r="Z72" s="202">
        <v>37.81</v>
      </c>
      <c r="AA72" s="202">
        <v>11.64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26.61</v>
      </c>
      <c r="AJ72" s="202">
        <v>0</v>
      </c>
      <c r="AK72" s="202">
        <v>9.17</v>
      </c>
      <c r="AL72" s="202">
        <v>0</v>
      </c>
      <c r="AM72" s="202">
        <v>106.2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17.489999999999998</v>
      </c>
      <c r="H73" s="202">
        <v>0</v>
      </c>
      <c r="I73" s="202">
        <v>0</v>
      </c>
      <c r="J73" s="202">
        <v>21.13</v>
      </c>
      <c r="K73" s="202">
        <v>76.53</v>
      </c>
      <c r="L73" s="202">
        <v>30.71</v>
      </c>
      <c r="M73" s="202">
        <v>0</v>
      </c>
      <c r="N73" s="202">
        <v>0.94</v>
      </c>
      <c r="O73" s="202">
        <v>1.58</v>
      </c>
      <c r="P73" s="202">
        <v>1.89</v>
      </c>
      <c r="Q73" s="202">
        <v>2.2200000000000002</v>
      </c>
      <c r="R73" s="202">
        <v>4.8</v>
      </c>
      <c r="S73" s="202">
        <v>2.82</v>
      </c>
      <c r="T73" s="202">
        <v>0</v>
      </c>
      <c r="U73" s="202">
        <v>12.59</v>
      </c>
      <c r="V73" s="202">
        <v>0.16</v>
      </c>
      <c r="W73" s="202">
        <v>3.64</v>
      </c>
      <c r="X73" s="202">
        <v>12.51</v>
      </c>
      <c r="Y73" s="202">
        <v>0</v>
      </c>
      <c r="Z73" s="202">
        <v>37.81</v>
      </c>
      <c r="AA73" s="202">
        <v>11.63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26.61</v>
      </c>
      <c r="AJ73" s="202">
        <v>0</v>
      </c>
      <c r="AK73" s="202">
        <v>9.17</v>
      </c>
      <c r="AL73" s="202">
        <v>0</v>
      </c>
      <c r="AM73" s="202">
        <v>106.2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17.489999999999998</v>
      </c>
      <c r="H74" s="202">
        <v>0</v>
      </c>
      <c r="I74" s="202">
        <v>0</v>
      </c>
      <c r="J74" s="202">
        <v>21.13</v>
      </c>
      <c r="K74" s="202">
        <v>76.53</v>
      </c>
      <c r="L74" s="202">
        <v>30.71</v>
      </c>
      <c r="M74" s="202">
        <v>0</v>
      </c>
      <c r="N74" s="202">
        <v>0.94</v>
      </c>
      <c r="O74" s="202">
        <v>1.58</v>
      </c>
      <c r="P74" s="202">
        <v>1.89</v>
      </c>
      <c r="Q74" s="202">
        <v>2.2200000000000002</v>
      </c>
      <c r="R74" s="202">
        <v>4.8</v>
      </c>
      <c r="S74" s="202">
        <v>2.82</v>
      </c>
      <c r="T74" s="202">
        <v>0</v>
      </c>
      <c r="U74" s="202">
        <v>12.59</v>
      </c>
      <c r="V74" s="202">
        <v>0.16</v>
      </c>
      <c r="W74" s="202">
        <v>3.64</v>
      </c>
      <c r="X74" s="202">
        <v>12.51</v>
      </c>
      <c r="Y74" s="202">
        <v>0</v>
      </c>
      <c r="Z74" s="202">
        <v>37.82</v>
      </c>
      <c r="AA74" s="202">
        <v>11.63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26.61</v>
      </c>
      <c r="AJ74" s="202">
        <v>0</v>
      </c>
      <c r="AK74" s="202">
        <v>9.17</v>
      </c>
      <c r="AL74" s="202">
        <v>0</v>
      </c>
      <c r="AM74" s="202">
        <v>106.2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17.46</v>
      </c>
      <c r="H75" s="202">
        <v>0</v>
      </c>
      <c r="I75" s="202">
        <v>0</v>
      </c>
      <c r="J75" s="202">
        <v>20.78</v>
      </c>
      <c r="K75" s="202">
        <v>76.53</v>
      </c>
      <c r="L75" s="202">
        <v>30.71</v>
      </c>
      <c r="M75" s="202">
        <v>0</v>
      </c>
      <c r="N75" s="202">
        <v>0.94</v>
      </c>
      <c r="O75" s="202">
        <v>1.58</v>
      </c>
      <c r="P75" s="202">
        <v>1.89</v>
      </c>
      <c r="Q75" s="202">
        <v>2.2200000000000002</v>
      </c>
      <c r="R75" s="202">
        <v>4.8</v>
      </c>
      <c r="S75" s="202">
        <v>2.82</v>
      </c>
      <c r="T75" s="202">
        <v>0</v>
      </c>
      <c r="U75" s="202">
        <v>12.59</v>
      </c>
      <c r="V75" s="202">
        <v>0.16</v>
      </c>
      <c r="W75" s="202">
        <v>0.17</v>
      </c>
      <c r="X75" s="202">
        <v>0.82</v>
      </c>
      <c r="Y75" s="202">
        <v>0</v>
      </c>
      <c r="Z75" s="202">
        <v>37.979999999999997</v>
      </c>
      <c r="AA75" s="202">
        <v>3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26.61</v>
      </c>
      <c r="AJ75" s="202">
        <v>0</v>
      </c>
      <c r="AK75" s="202">
        <v>9.17</v>
      </c>
      <c r="AL75" s="202">
        <v>0</v>
      </c>
      <c r="AM75" s="202">
        <v>108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17.46</v>
      </c>
      <c r="H76" s="202">
        <v>0</v>
      </c>
      <c r="I76" s="202">
        <v>0</v>
      </c>
      <c r="J76" s="202">
        <v>20.78</v>
      </c>
      <c r="K76" s="202">
        <v>76.53</v>
      </c>
      <c r="L76" s="202">
        <v>30.71</v>
      </c>
      <c r="M76" s="202">
        <v>0</v>
      </c>
      <c r="N76" s="202">
        <v>0.94</v>
      </c>
      <c r="O76" s="202">
        <v>1.58</v>
      </c>
      <c r="P76" s="202">
        <v>1.89</v>
      </c>
      <c r="Q76" s="202">
        <v>2.2200000000000002</v>
      </c>
      <c r="R76" s="202">
        <v>4.8</v>
      </c>
      <c r="S76" s="202">
        <v>2.82</v>
      </c>
      <c r="T76" s="202">
        <v>0</v>
      </c>
      <c r="U76" s="202">
        <v>12.59</v>
      </c>
      <c r="V76" s="202">
        <v>0.16</v>
      </c>
      <c r="W76" s="202">
        <v>0.17</v>
      </c>
      <c r="X76" s="202">
        <v>0.78</v>
      </c>
      <c r="Y76" s="202">
        <v>0</v>
      </c>
      <c r="Z76" s="202">
        <v>37.979999999999997</v>
      </c>
      <c r="AA76" s="202">
        <v>3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26.61</v>
      </c>
      <c r="AJ76" s="202">
        <v>0</v>
      </c>
      <c r="AK76" s="202">
        <v>9.17</v>
      </c>
      <c r="AL76" s="202">
        <v>0</v>
      </c>
      <c r="AM76" s="202">
        <v>108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17.46</v>
      </c>
      <c r="H77" s="202">
        <v>0</v>
      </c>
      <c r="I77" s="202">
        <v>0</v>
      </c>
      <c r="J77" s="202">
        <v>20.78</v>
      </c>
      <c r="K77" s="202">
        <v>76.53</v>
      </c>
      <c r="L77" s="202">
        <v>30.71</v>
      </c>
      <c r="M77" s="202">
        <v>0</v>
      </c>
      <c r="N77" s="202">
        <v>0.94</v>
      </c>
      <c r="O77" s="202">
        <v>1.58</v>
      </c>
      <c r="P77" s="202">
        <v>1.89</v>
      </c>
      <c r="Q77" s="202">
        <v>2.2200000000000002</v>
      </c>
      <c r="R77" s="202">
        <v>4.8</v>
      </c>
      <c r="S77" s="202">
        <v>2.82</v>
      </c>
      <c r="T77" s="202">
        <v>0</v>
      </c>
      <c r="U77" s="202">
        <v>12.59</v>
      </c>
      <c r="V77" s="202">
        <v>0.16</v>
      </c>
      <c r="W77" s="202">
        <v>0.17</v>
      </c>
      <c r="X77" s="202">
        <v>0.78</v>
      </c>
      <c r="Y77" s="202">
        <v>0</v>
      </c>
      <c r="Z77" s="202">
        <v>37.979999999999997</v>
      </c>
      <c r="AA77" s="202">
        <v>3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26.61</v>
      </c>
      <c r="AJ77" s="202">
        <v>0</v>
      </c>
      <c r="AK77" s="202">
        <v>9.17</v>
      </c>
      <c r="AL77" s="202">
        <v>0</v>
      </c>
      <c r="AM77" s="202">
        <v>108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17.46</v>
      </c>
      <c r="H78" s="202">
        <v>0</v>
      </c>
      <c r="I78" s="202">
        <v>0</v>
      </c>
      <c r="J78" s="202">
        <v>20.78</v>
      </c>
      <c r="K78" s="202">
        <v>76.53</v>
      </c>
      <c r="L78" s="202">
        <v>31.76</v>
      </c>
      <c r="M78" s="202">
        <v>0</v>
      </c>
      <c r="N78" s="202">
        <v>0.94</v>
      </c>
      <c r="O78" s="202">
        <v>1.58</v>
      </c>
      <c r="P78" s="202">
        <v>1.89</v>
      </c>
      <c r="Q78" s="202">
        <v>2.2200000000000002</v>
      </c>
      <c r="R78" s="202">
        <v>4.8</v>
      </c>
      <c r="S78" s="202">
        <v>2.82</v>
      </c>
      <c r="T78" s="202">
        <v>0</v>
      </c>
      <c r="U78" s="202">
        <v>12.59</v>
      </c>
      <c r="V78" s="202">
        <v>0.16</v>
      </c>
      <c r="W78" s="202">
        <v>0.17</v>
      </c>
      <c r="X78" s="202">
        <v>0.78</v>
      </c>
      <c r="Y78" s="202">
        <v>0</v>
      </c>
      <c r="Z78" s="202">
        <v>37.979999999999997</v>
      </c>
      <c r="AA78" s="202">
        <v>3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26.61</v>
      </c>
      <c r="AJ78" s="202">
        <v>0</v>
      </c>
      <c r="AK78" s="202">
        <v>9.17</v>
      </c>
      <c r="AL78" s="202">
        <v>0</v>
      </c>
      <c r="AM78" s="202">
        <v>108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10.46</v>
      </c>
      <c r="E79" s="202">
        <v>0</v>
      </c>
      <c r="F79" s="202">
        <v>0</v>
      </c>
      <c r="G79" s="202">
        <v>17.46</v>
      </c>
      <c r="H79" s="202">
        <v>0</v>
      </c>
      <c r="I79" s="202">
        <v>0</v>
      </c>
      <c r="J79" s="202">
        <v>20.78</v>
      </c>
      <c r="K79" s="202">
        <v>76.53</v>
      </c>
      <c r="L79" s="202">
        <v>31.76</v>
      </c>
      <c r="M79" s="202">
        <v>0</v>
      </c>
      <c r="N79" s="202">
        <v>0.94</v>
      </c>
      <c r="O79" s="202">
        <v>1.58</v>
      </c>
      <c r="P79" s="202">
        <v>1.89</v>
      </c>
      <c r="Q79" s="202">
        <v>2.31</v>
      </c>
      <c r="R79" s="202">
        <v>5.72</v>
      </c>
      <c r="S79" s="202">
        <v>2.87</v>
      </c>
      <c r="T79" s="202">
        <v>0</v>
      </c>
      <c r="U79" s="202">
        <v>12.59</v>
      </c>
      <c r="V79" s="202">
        <v>0.16</v>
      </c>
      <c r="W79" s="202">
        <v>0.17</v>
      </c>
      <c r="X79" s="202">
        <v>0.78</v>
      </c>
      <c r="Y79" s="202">
        <v>0</v>
      </c>
      <c r="Z79" s="202">
        <v>2.2000000000000002</v>
      </c>
      <c r="AA79" s="202">
        <v>0.54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26.61</v>
      </c>
      <c r="AJ79" s="202">
        <v>0</v>
      </c>
      <c r="AK79" s="202">
        <v>9.17</v>
      </c>
      <c r="AL79" s="202">
        <v>0</v>
      </c>
      <c r="AM79" s="202">
        <v>108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10.46</v>
      </c>
      <c r="E80" s="202">
        <v>0</v>
      </c>
      <c r="F80" s="202">
        <v>0</v>
      </c>
      <c r="G80" s="202">
        <v>17.46</v>
      </c>
      <c r="H80" s="202">
        <v>0</v>
      </c>
      <c r="I80" s="202">
        <v>0</v>
      </c>
      <c r="J80" s="202">
        <v>20.78</v>
      </c>
      <c r="K80" s="202">
        <v>76.53</v>
      </c>
      <c r="L80" s="202">
        <v>31.76</v>
      </c>
      <c r="M80" s="202">
        <v>0</v>
      </c>
      <c r="N80" s="202">
        <v>0.94</v>
      </c>
      <c r="O80" s="202">
        <v>1.58</v>
      </c>
      <c r="P80" s="202">
        <v>1.89</v>
      </c>
      <c r="Q80" s="202">
        <v>0.16</v>
      </c>
      <c r="R80" s="202">
        <v>0.32</v>
      </c>
      <c r="S80" s="202">
        <v>0.21</v>
      </c>
      <c r="T80" s="202">
        <v>0</v>
      </c>
      <c r="U80" s="202">
        <v>12.59</v>
      </c>
      <c r="V80" s="202">
        <v>0.16</v>
      </c>
      <c r="W80" s="202">
        <v>0.17</v>
      </c>
      <c r="X80" s="202">
        <v>0.78</v>
      </c>
      <c r="Y80" s="202">
        <v>0</v>
      </c>
      <c r="Z80" s="202">
        <v>2.2000000000000002</v>
      </c>
      <c r="AA80" s="202">
        <v>0.54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26.61</v>
      </c>
      <c r="AJ80" s="202">
        <v>0</v>
      </c>
      <c r="AK80" s="202">
        <v>9.17</v>
      </c>
      <c r="AL80" s="202">
        <v>0</v>
      </c>
      <c r="AM80" s="202">
        <v>108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10.46</v>
      </c>
      <c r="E81" s="202">
        <v>0</v>
      </c>
      <c r="F81" s="202">
        <v>0</v>
      </c>
      <c r="G81" s="202">
        <v>17.46</v>
      </c>
      <c r="H81" s="202">
        <v>0</v>
      </c>
      <c r="I81" s="202">
        <v>0</v>
      </c>
      <c r="J81" s="202">
        <v>20.78</v>
      </c>
      <c r="K81" s="202">
        <v>76.53</v>
      </c>
      <c r="L81" s="202">
        <v>8.93</v>
      </c>
      <c r="M81" s="202">
        <v>0</v>
      </c>
      <c r="N81" s="202">
        <v>0.94</v>
      </c>
      <c r="O81" s="202">
        <v>1.58</v>
      </c>
      <c r="P81" s="202">
        <v>1.89</v>
      </c>
      <c r="Q81" s="202">
        <v>0.16</v>
      </c>
      <c r="R81" s="202">
        <v>0.32</v>
      </c>
      <c r="S81" s="202">
        <v>0.2</v>
      </c>
      <c r="T81" s="202">
        <v>0</v>
      </c>
      <c r="U81" s="202">
        <v>6.5</v>
      </c>
      <c r="V81" s="202">
        <v>0.16</v>
      </c>
      <c r="W81" s="202">
        <v>0.17</v>
      </c>
      <c r="X81" s="202">
        <v>0.78</v>
      </c>
      <c r="Y81" s="202">
        <v>0</v>
      </c>
      <c r="Z81" s="202">
        <v>2.2000000000000002</v>
      </c>
      <c r="AA81" s="202">
        <v>0.54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26.61</v>
      </c>
      <c r="AJ81" s="202">
        <v>0</v>
      </c>
      <c r="AK81" s="202">
        <v>9.17</v>
      </c>
      <c r="AL81" s="202">
        <v>0</v>
      </c>
      <c r="AM81" s="202">
        <v>108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10.46</v>
      </c>
      <c r="E82" s="202">
        <v>0</v>
      </c>
      <c r="F82" s="202">
        <v>0</v>
      </c>
      <c r="G82" s="202">
        <v>17.46</v>
      </c>
      <c r="H82" s="202">
        <v>0</v>
      </c>
      <c r="I82" s="202">
        <v>0</v>
      </c>
      <c r="J82" s="202">
        <v>20.78</v>
      </c>
      <c r="K82" s="202">
        <v>5.08</v>
      </c>
      <c r="L82" s="202">
        <v>3.92</v>
      </c>
      <c r="M82" s="202">
        <v>0</v>
      </c>
      <c r="N82" s="202">
        <v>0.94</v>
      </c>
      <c r="O82" s="202">
        <v>1.58</v>
      </c>
      <c r="P82" s="202">
        <v>1.89</v>
      </c>
      <c r="Q82" s="202">
        <v>0.16</v>
      </c>
      <c r="R82" s="202">
        <v>0.32</v>
      </c>
      <c r="S82" s="202">
        <v>0.2</v>
      </c>
      <c r="T82" s="202">
        <v>0</v>
      </c>
      <c r="U82" s="202">
        <v>6.44</v>
      </c>
      <c r="V82" s="202">
        <v>0.16</v>
      </c>
      <c r="W82" s="202">
        <v>0.17</v>
      </c>
      <c r="X82" s="202">
        <v>0.78</v>
      </c>
      <c r="Y82" s="202">
        <v>0</v>
      </c>
      <c r="Z82" s="202">
        <v>2.2000000000000002</v>
      </c>
      <c r="AA82" s="202">
        <v>0.54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26.61</v>
      </c>
      <c r="AJ82" s="202">
        <v>0</v>
      </c>
      <c r="AK82" s="202">
        <v>9.17</v>
      </c>
      <c r="AL82" s="202">
        <v>0</v>
      </c>
      <c r="AM82" s="202">
        <v>108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10.46</v>
      </c>
      <c r="E83" s="202">
        <v>0</v>
      </c>
      <c r="F83" s="202">
        <v>0</v>
      </c>
      <c r="G83" s="202">
        <v>17.46</v>
      </c>
      <c r="H83" s="202">
        <v>0</v>
      </c>
      <c r="I83" s="202">
        <v>0</v>
      </c>
      <c r="J83" s="202">
        <v>20.78</v>
      </c>
      <c r="K83" s="202">
        <v>5.1100000000000003</v>
      </c>
      <c r="L83" s="202">
        <v>3.96</v>
      </c>
      <c r="M83" s="202">
        <v>0</v>
      </c>
      <c r="N83" s="202">
        <v>0.94</v>
      </c>
      <c r="O83" s="202">
        <v>1.58</v>
      </c>
      <c r="P83" s="202">
        <v>1.89</v>
      </c>
      <c r="Q83" s="202">
        <v>0.16</v>
      </c>
      <c r="R83" s="202">
        <v>0.32</v>
      </c>
      <c r="S83" s="202">
        <v>0.2</v>
      </c>
      <c r="T83" s="202">
        <v>0</v>
      </c>
      <c r="U83" s="202">
        <v>6.44</v>
      </c>
      <c r="V83" s="202">
        <v>0.16</v>
      </c>
      <c r="W83" s="202">
        <v>0.17</v>
      </c>
      <c r="X83" s="202">
        <v>0.78</v>
      </c>
      <c r="Y83" s="202">
        <v>0</v>
      </c>
      <c r="Z83" s="202">
        <v>2.2000000000000002</v>
      </c>
      <c r="AA83" s="202">
        <v>0.54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26.61</v>
      </c>
      <c r="AJ83" s="202">
        <v>0</v>
      </c>
      <c r="AK83" s="202">
        <v>9.17</v>
      </c>
      <c r="AL83" s="202">
        <v>0</v>
      </c>
      <c r="AM83" s="202">
        <v>108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10.46</v>
      </c>
      <c r="E84" s="202">
        <v>0</v>
      </c>
      <c r="F84" s="202">
        <v>0</v>
      </c>
      <c r="G84" s="202">
        <v>17.46</v>
      </c>
      <c r="H84" s="202">
        <v>0</v>
      </c>
      <c r="I84" s="202">
        <v>0</v>
      </c>
      <c r="J84" s="202">
        <v>20.78</v>
      </c>
      <c r="K84" s="202">
        <v>5.08</v>
      </c>
      <c r="L84" s="202">
        <v>3.92</v>
      </c>
      <c r="M84" s="202">
        <v>0</v>
      </c>
      <c r="N84" s="202">
        <v>0.94</v>
      </c>
      <c r="O84" s="202">
        <v>1.58</v>
      </c>
      <c r="P84" s="202">
        <v>1.89</v>
      </c>
      <c r="Q84" s="202">
        <v>0.16</v>
      </c>
      <c r="R84" s="202">
        <v>0.32</v>
      </c>
      <c r="S84" s="202">
        <v>0.2</v>
      </c>
      <c r="T84" s="202">
        <v>0</v>
      </c>
      <c r="U84" s="202">
        <v>6.44</v>
      </c>
      <c r="V84" s="202">
        <v>0.16</v>
      </c>
      <c r="W84" s="202">
        <v>0.17</v>
      </c>
      <c r="X84" s="202">
        <v>0.78</v>
      </c>
      <c r="Y84" s="202">
        <v>0</v>
      </c>
      <c r="Z84" s="202">
        <v>2.2000000000000002</v>
      </c>
      <c r="AA84" s="202">
        <v>0.54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26.61</v>
      </c>
      <c r="AJ84" s="202">
        <v>0</v>
      </c>
      <c r="AK84" s="202">
        <v>9.17</v>
      </c>
      <c r="AL84" s="202">
        <v>0</v>
      </c>
      <c r="AM84" s="202">
        <v>108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10.46</v>
      </c>
      <c r="E85" s="202">
        <v>0</v>
      </c>
      <c r="F85" s="202">
        <v>0</v>
      </c>
      <c r="G85" s="202">
        <v>17.46</v>
      </c>
      <c r="H85" s="202">
        <v>0</v>
      </c>
      <c r="I85" s="202">
        <v>0</v>
      </c>
      <c r="J85" s="202">
        <v>20.78</v>
      </c>
      <c r="K85" s="202">
        <v>5.08</v>
      </c>
      <c r="L85" s="202">
        <v>3.96</v>
      </c>
      <c r="M85" s="202">
        <v>0</v>
      </c>
      <c r="N85" s="202">
        <v>0.94</v>
      </c>
      <c r="O85" s="202">
        <v>1.58</v>
      </c>
      <c r="P85" s="202">
        <v>1.89</v>
      </c>
      <c r="Q85" s="202">
        <v>0.16</v>
      </c>
      <c r="R85" s="202">
        <v>0.32</v>
      </c>
      <c r="S85" s="202">
        <v>0.2</v>
      </c>
      <c r="T85" s="202">
        <v>0</v>
      </c>
      <c r="U85" s="202">
        <v>6.44</v>
      </c>
      <c r="V85" s="202">
        <v>0.16</v>
      </c>
      <c r="W85" s="202">
        <v>0.17</v>
      </c>
      <c r="X85" s="202">
        <v>0.78</v>
      </c>
      <c r="Y85" s="202">
        <v>0</v>
      </c>
      <c r="Z85" s="202">
        <v>2.2000000000000002</v>
      </c>
      <c r="AA85" s="202">
        <v>0.54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26.61</v>
      </c>
      <c r="AJ85" s="202">
        <v>0</v>
      </c>
      <c r="AK85" s="202">
        <v>9.17</v>
      </c>
      <c r="AL85" s="202">
        <v>0</v>
      </c>
      <c r="AM85" s="202">
        <v>108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10.46</v>
      </c>
      <c r="E86" s="202">
        <v>0</v>
      </c>
      <c r="F86" s="202">
        <v>0</v>
      </c>
      <c r="G86" s="202">
        <v>17.46</v>
      </c>
      <c r="H86" s="202">
        <v>0</v>
      </c>
      <c r="I86" s="202">
        <v>0</v>
      </c>
      <c r="J86" s="202">
        <v>20.78</v>
      </c>
      <c r="K86" s="202">
        <v>5.08</v>
      </c>
      <c r="L86" s="202">
        <v>3.91</v>
      </c>
      <c r="M86" s="202">
        <v>0</v>
      </c>
      <c r="N86" s="202">
        <v>0.94</v>
      </c>
      <c r="O86" s="202">
        <v>1.58</v>
      </c>
      <c r="P86" s="202">
        <v>1.89</v>
      </c>
      <c r="Q86" s="202">
        <v>0.16</v>
      </c>
      <c r="R86" s="202">
        <v>0.32</v>
      </c>
      <c r="S86" s="202">
        <v>0.2</v>
      </c>
      <c r="T86" s="202">
        <v>0</v>
      </c>
      <c r="U86" s="202">
        <v>6.44</v>
      </c>
      <c r="V86" s="202">
        <v>0.16</v>
      </c>
      <c r="W86" s="202">
        <v>0.17</v>
      </c>
      <c r="X86" s="202">
        <v>0.78</v>
      </c>
      <c r="Y86" s="202">
        <v>0</v>
      </c>
      <c r="Z86" s="202">
        <v>2.2000000000000002</v>
      </c>
      <c r="AA86" s="202">
        <v>0.54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26.61</v>
      </c>
      <c r="AJ86" s="202">
        <v>0</v>
      </c>
      <c r="AK86" s="202">
        <v>9.17</v>
      </c>
      <c r="AL86" s="202">
        <v>0</v>
      </c>
      <c r="AM86" s="202">
        <v>108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10.46</v>
      </c>
      <c r="E87" s="202">
        <v>0</v>
      </c>
      <c r="F87" s="202">
        <v>0</v>
      </c>
      <c r="G87" s="202">
        <v>17.46</v>
      </c>
      <c r="H87" s="202">
        <v>0</v>
      </c>
      <c r="I87" s="202">
        <v>0</v>
      </c>
      <c r="J87" s="202">
        <v>20.78</v>
      </c>
      <c r="K87" s="202">
        <v>5.08</v>
      </c>
      <c r="L87" s="202">
        <v>3.92</v>
      </c>
      <c r="M87" s="202">
        <v>0</v>
      </c>
      <c r="N87" s="202">
        <v>0.94</v>
      </c>
      <c r="O87" s="202">
        <v>1.58</v>
      </c>
      <c r="P87" s="202">
        <v>1.89</v>
      </c>
      <c r="Q87" s="202">
        <v>0.16</v>
      </c>
      <c r="R87" s="202">
        <v>0.32</v>
      </c>
      <c r="S87" s="202">
        <v>0.2</v>
      </c>
      <c r="T87" s="202">
        <v>0</v>
      </c>
      <c r="U87" s="202">
        <v>6.44</v>
      </c>
      <c r="V87" s="202">
        <v>0.16</v>
      </c>
      <c r="W87" s="202">
        <v>0.17</v>
      </c>
      <c r="X87" s="202">
        <v>0.78</v>
      </c>
      <c r="Y87" s="202">
        <v>0</v>
      </c>
      <c r="Z87" s="202">
        <v>2.2000000000000002</v>
      </c>
      <c r="AA87" s="202">
        <v>0.54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26.61</v>
      </c>
      <c r="AJ87" s="202">
        <v>0</v>
      </c>
      <c r="AK87" s="202">
        <v>9.17</v>
      </c>
      <c r="AL87" s="202">
        <v>0</v>
      </c>
      <c r="AM87" s="202">
        <v>108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10.46</v>
      </c>
      <c r="E88" s="202">
        <v>0</v>
      </c>
      <c r="F88" s="202">
        <v>0</v>
      </c>
      <c r="G88" s="202">
        <v>17.46</v>
      </c>
      <c r="H88" s="202">
        <v>0</v>
      </c>
      <c r="I88" s="202">
        <v>0</v>
      </c>
      <c r="J88" s="202">
        <v>20.78</v>
      </c>
      <c r="K88" s="202">
        <v>5.08</v>
      </c>
      <c r="L88" s="202">
        <v>3.92</v>
      </c>
      <c r="M88" s="202">
        <v>0</v>
      </c>
      <c r="N88" s="202">
        <v>0.94</v>
      </c>
      <c r="O88" s="202">
        <v>1.58</v>
      </c>
      <c r="P88" s="202">
        <v>1.89</v>
      </c>
      <c r="Q88" s="202">
        <v>0.16</v>
      </c>
      <c r="R88" s="202">
        <v>0.32</v>
      </c>
      <c r="S88" s="202">
        <v>0.2</v>
      </c>
      <c r="T88" s="202">
        <v>0</v>
      </c>
      <c r="U88" s="202">
        <v>6.44</v>
      </c>
      <c r="V88" s="202">
        <v>0.16</v>
      </c>
      <c r="W88" s="202">
        <v>0.17</v>
      </c>
      <c r="X88" s="202">
        <v>0.78</v>
      </c>
      <c r="Y88" s="202">
        <v>0</v>
      </c>
      <c r="Z88" s="202">
        <v>2.2000000000000002</v>
      </c>
      <c r="AA88" s="202">
        <v>0.54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26.61</v>
      </c>
      <c r="AJ88" s="202">
        <v>0</v>
      </c>
      <c r="AK88" s="202">
        <v>9.17</v>
      </c>
      <c r="AL88" s="202">
        <v>0</v>
      </c>
      <c r="AM88" s="202">
        <v>108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10.46</v>
      </c>
      <c r="E89" s="202">
        <v>0</v>
      </c>
      <c r="F89" s="202">
        <v>0</v>
      </c>
      <c r="G89" s="202">
        <v>17.46</v>
      </c>
      <c r="H89" s="202">
        <v>0</v>
      </c>
      <c r="I89" s="202">
        <v>0</v>
      </c>
      <c r="J89" s="202">
        <v>20.78</v>
      </c>
      <c r="K89" s="202">
        <v>2.99</v>
      </c>
      <c r="L89" s="202">
        <v>3.92</v>
      </c>
      <c r="M89" s="202">
        <v>0</v>
      </c>
      <c r="N89" s="202">
        <v>0.94</v>
      </c>
      <c r="O89" s="202">
        <v>1.58</v>
      </c>
      <c r="P89" s="202">
        <v>1.89</v>
      </c>
      <c r="Q89" s="202">
        <v>0.16</v>
      </c>
      <c r="R89" s="202">
        <v>0.32</v>
      </c>
      <c r="S89" s="202">
        <v>0.2</v>
      </c>
      <c r="T89" s="202">
        <v>0</v>
      </c>
      <c r="U89" s="202">
        <v>6.44</v>
      </c>
      <c r="V89" s="202">
        <v>0.16</v>
      </c>
      <c r="W89" s="202">
        <v>0.17</v>
      </c>
      <c r="X89" s="202">
        <v>0.78</v>
      </c>
      <c r="Y89" s="202">
        <v>0</v>
      </c>
      <c r="Z89" s="202">
        <v>2.2000000000000002</v>
      </c>
      <c r="AA89" s="202">
        <v>0.54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26.61</v>
      </c>
      <c r="AJ89" s="202">
        <v>0</v>
      </c>
      <c r="AK89" s="202">
        <v>9.17</v>
      </c>
      <c r="AL89" s="202">
        <v>0</v>
      </c>
      <c r="AM89" s="202">
        <v>108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10.46</v>
      </c>
      <c r="E90" s="202">
        <v>0</v>
      </c>
      <c r="F90" s="202">
        <v>0</v>
      </c>
      <c r="G90" s="202">
        <v>17.46</v>
      </c>
      <c r="H90" s="202">
        <v>0</v>
      </c>
      <c r="I90" s="202">
        <v>0</v>
      </c>
      <c r="J90" s="202">
        <v>20.78</v>
      </c>
      <c r="K90" s="202">
        <v>5.1100000000000003</v>
      </c>
      <c r="L90" s="202">
        <v>3.96</v>
      </c>
      <c r="M90" s="202">
        <v>0</v>
      </c>
      <c r="N90" s="202">
        <v>0.94</v>
      </c>
      <c r="O90" s="202">
        <v>1.58</v>
      </c>
      <c r="P90" s="202">
        <v>1.89</v>
      </c>
      <c r="Q90" s="202">
        <v>0.16</v>
      </c>
      <c r="R90" s="202">
        <v>0.32</v>
      </c>
      <c r="S90" s="202">
        <v>0.2</v>
      </c>
      <c r="T90" s="202">
        <v>0</v>
      </c>
      <c r="U90" s="202">
        <v>6.44</v>
      </c>
      <c r="V90" s="202">
        <v>0.16</v>
      </c>
      <c r="W90" s="202">
        <v>0.17</v>
      </c>
      <c r="X90" s="202">
        <v>0.78</v>
      </c>
      <c r="Y90" s="202">
        <v>0</v>
      </c>
      <c r="Z90" s="202">
        <v>2.2000000000000002</v>
      </c>
      <c r="AA90" s="202">
        <v>0.54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26.61</v>
      </c>
      <c r="AJ90" s="202">
        <v>0</v>
      </c>
      <c r="AK90" s="202">
        <v>9.17</v>
      </c>
      <c r="AL90" s="202">
        <v>0</v>
      </c>
      <c r="AM90" s="202">
        <v>108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17.46</v>
      </c>
      <c r="H91" s="202">
        <v>0</v>
      </c>
      <c r="I91" s="202">
        <v>0</v>
      </c>
      <c r="J91" s="202">
        <v>20.78</v>
      </c>
      <c r="K91" s="202">
        <v>73.61</v>
      </c>
      <c r="L91" s="202">
        <v>31.76</v>
      </c>
      <c r="M91" s="202">
        <v>0</v>
      </c>
      <c r="N91" s="202">
        <v>0.94</v>
      </c>
      <c r="O91" s="202">
        <v>1.58</v>
      </c>
      <c r="P91" s="202">
        <v>1.89</v>
      </c>
      <c r="Q91" s="202">
        <v>2.31</v>
      </c>
      <c r="R91" s="202">
        <v>4.96</v>
      </c>
      <c r="S91" s="202">
        <v>2.83</v>
      </c>
      <c r="T91" s="202">
        <v>0</v>
      </c>
      <c r="U91" s="202">
        <v>6.44</v>
      </c>
      <c r="V91" s="202">
        <v>0.16</v>
      </c>
      <c r="W91" s="202">
        <v>0.17</v>
      </c>
      <c r="X91" s="202">
        <v>0.78</v>
      </c>
      <c r="Y91" s="202">
        <v>0</v>
      </c>
      <c r="Z91" s="202">
        <v>2.2000000000000002</v>
      </c>
      <c r="AA91" s="202">
        <v>2.11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26.77</v>
      </c>
      <c r="AJ91" s="202">
        <v>0</v>
      </c>
      <c r="AK91" s="202">
        <v>9.17</v>
      </c>
      <c r="AL91" s="202">
        <v>0</v>
      </c>
      <c r="AM91" s="202">
        <v>108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17.46</v>
      </c>
      <c r="H92" s="202">
        <v>0</v>
      </c>
      <c r="I92" s="202">
        <v>0</v>
      </c>
      <c r="J92" s="202">
        <v>20.78</v>
      </c>
      <c r="K92" s="202">
        <v>76.930000000000007</v>
      </c>
      <c r="L92" s="202">
        <v>31.76</v>
      </c>
      <c r="M92" s="202">
        <v>0</v>
      </c>
      <c r="N92" s="202">
        <v>0.94</v>
      </c>
      <c r="O92" s="202">
        <v>1.58</v>
      </c>
      <c r="P92" s="202">
        <v>1.89</v>
      </c>
      <c r="Q92" s="202">
        <v>2.31</v>
      </c>
      <c r="R92" s="202">
        <v>4.96</v>
      </c>
      <c r="S92" s="202">
        <v>2.83</v>
      </c>
      <c r="T92" s="202">
        <v>0</v>
      </c>
      <c r="U92" s="202">
        <v>6.44</v>
      </c>
      <c r="V92" s="202">
        <v>0.16</v>
      </c>
      <c r="W92" s="202">
        <v>0.17</v>
      </c>
      <c r="X92" s="202">
        <v>0.78</v>
      </c>
      <c r="Y92" s="202">
        <v>0</v>
      </c>
      <c r="Z92" s="202">
        <v>2.2000000000000002</v>
      </c>
      <c r="AA92" s="202">
        <v>2.11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26.77</v>
      </c>
      <c r="AJ92" s="202">
        <v>0</v>
      </c>
      <c r="AK92" s="202">
        <v>9.17</v>
      </c>
      <c r="AL92" s="202">
        <v>0</v>
      </c>
      <c r="AM92" s="202">
        <v>108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17.46</v>
      </c>
      <c r="H93" s="202">
        <v>0</v>
      </c>
      <c r="I93" s="202">
        <v>0</v>
      </c>
      <c r="J93" s="202">
        <v>20.78</v>
      </c>
      <c r="K93" s="202">
        <v>76.930000000000007</v>
      </c>
      <c r="L93" s="202">
        <v>31.76</v>
      </c>
      <c r="M93" s="202">
        <v>0</v>
      </c>
      <c r="N93" s="202">
        <v>0.94</v>
      </c>
      <c r="O93" s="202">
        <v>1.58</v>
      </c>
      <c r="P93" s="202">
        <v>1.89</v>
      </c>
      <c r="Q93" s="202">
        <v>2.31</v>
      </c>
      <c r="R93" s="202">
        <v>4.96</v>
      </c>
      <c r="S93" s="202">
        <v>2.83</v>
      </c>
      <c r="T93" s="202">
        <v>0</v>
      </c>
      <c r="U93" s="202">
        <v>6.44</v>
      </c>
      <c r="V93" s="202">
        <v>0.32</v>
      </c>
      <c r="W93" s="202">
        <v>0.17</v>
      </c>
      <c r="X93" s="202">
        <v>0.78</v>
      </c>
      <c r="Y93" s="202">
        <v>0</v>
      </c>
      <c r="Z93" s="202">
        <v>3.79</v>
      </c>
      <c r="AA93" s="202">
        <v>2.11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26.77</v>
      </c>
      <c r="AJ93" s="202">
        <v>0</v>
      </c>
      <c r="AK93" s="202">
        <v>9.17</v>
      </c>
      <c r="AL93" s="202">
        <v>0</v>
      </c>
      <c r="AM93" s="202">
        <v>108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17.46</v>
      </c>
      <c r="H94" s="202">
        <v>0</v>
      </c>
      <c r="I94" s="202">
        <v>0</v>
      </c>
      <c r="J94" s="202">
        <v>20.78</v>
      </c>
      <c r="K94" s="202">
        <v>76.930000000000007</v>
      </c>
      <c r="L94" s="202">
        <v>31.76</v>
      </c>
      <c r="M94" s="202">
        <v>0</v>
      </c>
      <c r="N94" s="202">
        <v>0.94</v>
      </c>
      <c r="O94" s="202">
        <v>1.58</v>
      </c>
      <c r="P94" s="202">
        <v>1.89</v>
      </c>
      <c r="Q94" s="202">
        <v>2.31</v>
      </c>
      <c r="R94" s="202">
        <v>4.96</v>
      </c>
      <c r="S94" s="202">
        <v>2.83</v>
      </c>
      <c r="T94" s="202">
        <v>0</v>
      </c>
      <c r="U94" s="202">
        <v>6.44</v>
      </c>
      <c r="V94" s="202">
        <v>0.32</v>
      </c>
      <c r="W94" s="202">
        <v>0.17</v>
      </c>
      <c r="X94" s="202">
        <v>0.78</v>
      </c>
      <c r="Y94" s="202">
        <v>0</v>
      </c>
      <c r="Z94" s="202">
        <v>3.79</v>
      </c>
      <c r="AA94" s="202">
        <v>2.11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26.77</v>
      </c>
      <c r="AJ94" s="202">
        <v>0</v>
      </c>
      <c r="AK94" s="202">
        <v>9.17</v>
      </c>
      <c r="AL94" s="202">
        <v>0</v>
      </c>
      <c r="AM94" s="202">
        <v>108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10.85</v>
      </c>
      <c r="E95" s="202">
        <v>0</v>
      </c>
      <c r="F95" s="202">
        <v>0</v>
      </c>
      <c r="G95" s="202">
        <v>17.46</v>
      </c>
      <c r="H95" s="202">
        <v>0</v>
      </c>
      <c r="I95" s="202">
        <v>0</v>
      </c>
      <c r="J95" s="202">
        <v>20.78</v>
      </c>
      <c r="K95" s="202">
        <v>76.930000000000007</v>
      </c>
      <c r="L95" s="202">
        <v>31.76</v>
      </c>
      <c r="M95" s="202">
        <v>0</v>
      </c>
      <c r="N95" s="202">
        <v>0.94</v>
      </c>
      <c r="O95" s="202">
        <v>1.58</v>
      </c>
      <c r="P95" s="202">
        <v>1.89</v>
      </c>
      <c r="Q95" s="202">
        <v>2.31</v>
      </c>
      <c r="R95" s="202">
        <v>4.96</v>
      </c>
      <c r="S95" s="202">
        <v>2.83</v>
      </c>
      <c r="T95" s="202">
        <v>0</v>
      </c>
      <c r="U95" s="202">
        <v>6.44</v>
      </c>
      <c r="V95" s="202">
        <v>2.37</v>
      </c>
      <c r="W95" s="202">
        <v>0.17</v>
      </c>
      <c r="X95" s="202">
        <v>0.78</v>
      </c>
      <c r="Y95" s="202">
        <v>0</v>
      </c>
      <c r="Z95" s="202">
        <v>37.01</v>
      </c>
      <c r="AA95" s="202">
        <v>2.11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26.77</v>
      </c>
      <c r="AJ95" s="202">
        <v>0</v>
      </c>
      <c r="AK95" s="202">
        <v>9.17</v>
      </c>
      <c r="AL95" s="202">
        <v>0</v>
      </c>
      <c r="AM95" s="202">
        <v>108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10.85</v>
      </c>
      <c r="E96" s="202">
        <v>0</v>
      </c>
      <c r="F96" s="202">
        <v>0</v>
      </c>
      <c r="G96" s="202">
        <v>17.46</v>
      </c>
      <c r="H96" s="202">
        <v>0</v>
      </c>
      <c r="I96" s="202">
        <v>0</v>
      </c>
      <c r="J96" s="202">
        <v>20.78</v>
      </c>
      <c r="K96" s="202">
        <v>76.930000000000007</v>
      </c>
      <c r="L96" s="202">
        <v>31.76</v>
      </c>
      <c r="M96" s="202">
        <v>0</v>
      </c>
      <c r="N96" s="202">
        <v>0.94</v>
      </c>
      <c r="O96" s="202">
        <v>1.58</v>
      </c>
      <c r="P96" s="202">
        <v>1.89</v>
      </c>
      <c r="Q96" s="202">
        <v>2.31</v>
      </c>
      <c r="R96" s="202">
        <v>4.96</v>
      </c>
      <c r="S96" s="202">
        <v>2.83</v>
      </c>
      <c r="T96" s="202">
        <v>0</v>
      </c>
      <c r="U96" s="202">
        <v>6.44</v>
      </c>
      <c r="V96" s="202">
        <v>2.37</v>
      </c>
      <c r="W96" s="202">
        <v>0.17</v>
      </c>
      <c r="X96" s="202">
        <v>0.78</v>
      </c>
      <c r="Y96" s="202">
        <v>0</v>
      </c>
      <c r="Z96" s="202">
        <v>37.01</v>
      </c>
      <c r="AA96" s="202">
        <v>2.11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26.77</v>
      </c>
      <c r="AJ96" s="202">
        <v>0</v>
      </c>
      <c r="AK96" s="202">
        <v>9.17</v>
      </c>
      <c r="AL96" s="202">
        <v>0</v>
      </c>
      <c r="AM96" s="202">
        <v>108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10.85</v>
      </c>
      <c r="E97" s="202">
        <v>0</v>
      </c>
      <c r="F97" s="202">
        <v>0</v>
      </c>
      <c r="G97" s="202">
        <v>17.46</v>
      </c>
      <c r="H97" s="202">
        <v>0</v>
      </c>
      <c r="I97" s="202">
        <v>0</v>
      </c>
      <c r="J97" s="202">
        <v>20.78</v>
      </c>
      <c r="K97" s="202">
        <v>76.930000000000007</v>
      </c>
      <c r="L97" s="202">
        <v>31.76</v>
      </c>
      <c r="M97" s="202">
        <v>0</v>
      </c>
      <c r="N97" s="202">
        <v>0.94</v>
      </c>
      <c r="O97" s="202">
        <v>1.58</v>
      </c>
      <c r="P97" s="202">
        <v>1.89</v>
      </c>
      <c r="Q97" s="202">
        <v>2.31</v>
      </c>
      <c r="R97" s="202">
        <v>4.96</v>
      </c>
      <c r="S97" s="202">
        <v>2.83</v>
      </c>
      <c r="T97" s="202">
        <v>0</v>
      </c>
      <c r="U97" s="202">
        <v>6.44</v>
      </c>
      <c r="V97" s="202">
        <v>2.37</v>
      </c>
      <c r="W97" s="202">
        <v>0.17</v>
      </c>
      <c r="X97" s="202">
        <v>0.78</v>
      </c>
      <c r="Y97" s="202">
        <v>0</v>
      </c>
      <c r="Z97" s="202">
        <v>37.01</v>
      </c>
      <c r="AA97" s="202">
        <v>2.11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26.77</v>
      </c>
      <c r="AJ97" s="202">
        <v>0</v>
      </c>
      <c r="AK97" s="202">
        <v>9.17</v>
      </c>
      <c r="AL97" s="202">
        <v>0</v>
      </c>
      <c r="AM97" s="202">
        <v>108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10.85</v>
      </c>
      <c r="E98" s="202">
        <v>0</v>
      </c>
      <c r="F98" s="202">
        <v>0</v>
      </c>
      <c r="G98" s="202">
        <v>17.46</v>
      </c>
      <c r="H98" s="202">
        <v>0</v>
      </c>
      <c r="I98" s="202">
        <v>0</v>
      </c>
      <c r="J98" s="202">
        <v>20.78</v>
      </c>
      <c r="K98" s="202">
        <v>76.930000000000007</v>
      </c>
      <c r="L98" s="202">
        <v>31.76</v>
      </c>
      <c r="M98" s="202">
        <v>0</v>
      </c>
      <c r="N98" s="202">
        <v>0.94</v>
      </c>
      <c r="O98" s="202">
        <v>1.58</v>
      </c>
      <c r="P98" s="202">
        <v>1.89</v>
      </c>
      <c r="Q98" s="202">
        <v>2.31</v>
      </c>
      <c r="R98" s="202">
        <v>4.96</v>
      </c>
      <c r="S98" s="202">
        <v>2.83</v>
      </c>
      <c r="T98" s="202">
        <v>0</v>
      </c>
      <c r="U98" s="202">
        <v>6.44</v>
      </c>
      <c r="V98" s="202">
        <v>2.37</v>
      </c>
      <c r="W98" s="202">
        <v>0.17</v>
      </c>
      <c r="X98" s="202">
        <v>0.78</v>
      </c>
      <c r="Y98" s="202">
        <v>0</v>
      </c>
      <c r="Z98" s="202">
        <v>37.01</v>
      </c>
      <c r="AA98" s="202">
        <v>2.11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26.77</v>
      </c>
      <c r="AJ98" s="202">
        <v>0</v>
      </c>
      <c r="AK98" s="202">
        <v>9.17</v>
      </c>
      <c r="AL98" s="202">
        <v>0</v>
      </c>
      <c r="AM98" s="202">
        <v>108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0.25392000000000037</v>
      </c>
      <c r="E99">
        <f t="shared" si="0"/>
        <v>0</v>
      </c>
      <c r="F99">
        <f t="shared" si="0"/>
        <v>0</v>
      </c>
      <c r="G99">
        <f t="shared" si="0"/>
        <v>0.42054000000000014</v>
      </c>
      <c r="H99">
        <f t="shared" si="0"/>
        <v>0</v>
      </c>
      <c r="I99">
        <f t="shared" si="0"/>
        <v>0</v>
      </c>
      <c r="J99">
        <f t="shared" si="0"/>
        <v>0.50862000000000052</v>
      </c>
      <c r="K99">
        <f t="shared" si="0"/>
        <v>1.6775899999999981</v>
      </c>
      <c r="L99">
        <f t="shared" si="0"/>
        <v>0.56479750000000084</v>
      </c>
      <c r="M99">
        <f t="shared" si="0"/>
        <v>0</v>
      </c>
      <c r="N99">
        <f t="shared" si="0"/>
        <v>0.15178500000000036</v>
      </c>
      <c r="O99">
        <f t="shared" si="0"/>
        <v>0.24960500000000027</v>
      </c>
      <c r="P99">
        <f t="shared" si="0"/>
        <v>0.30013500000000087</v>
      </c>
      <c r="Q99">
        <f t="shared" si="0"/>
        <v>4.802749999999998E-2</v>
      </c>
      <c r="R99">
        <f t="shared" si="0"/>
        <v>0.10361000000000002</v>
      </c>
      <c r="S99">
        <f t="shared" si="0"/>
        <v>6.0474999999999945E-2</v>
      </c>
      <c r="T99">
        <f t="shared" si="0"/>
        <v>0</v>
      </c>
      <c r="U99">
        <f t="shared" si="0"/>
        <v>0.26970250000000029</v>
      </c>
      <c r="V99">
        <f t="shared" si="0"/>
        <v>3.2474999999999997E-2</v>
      </c>
      <c r="W99">
        <f t="shared" si="0"/>
        <v>4.9957499999999898E-2</v>
      </c>
      <c r="X99">
        <f t="shared" si="0"/>
        <v>0.15418999999999988</v>
      </c>
      <c r="Y99">
        <f t="shared" si="0"/>
        <v>0</v>
      </c>
      <c r="Z99">
        <f t="shared" si="0"/>
        <v>0.73890500000000015</v>
      </c>
      <c r="AA99">
        <f t="shared" si="0"/>
        <v>0.14995749999999977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0.68095000000000061</v>
      </c>
      <c r="AJ99">
        <f t="shared" si="0"/>
        <v>0</v>
      </c>
      <c r="AK99">
        <f t="shared" si="0"/>
        <v>0.22007999999999964</v>
      </c>
      <c r="AL99">
        <f t="shared" si="0"/>
        <v>0</v>
      </c>
      <c r="AM99">
        <f t="shared" si="0"/>
        <v>2.6081999999999979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10.16</v>
      </c>
      <c r="AJ3" s="202">
        <v>0</v>
      </c>
      <c r="AK3" s="202">
        <v>0</v>
      </c>
      <c r="AL3" s="202">
        <v>0</v>
      </c>
      <c r="AM3" s="202">
        <v>11.31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10.16</v>
      </c>
      <c r="AJ4" s="202">
        <v>0</v>
      </c>
      <c r="AK4" s="202">
        <v>0</v>
      </c>
      <c r="AL4" s="202">
        <v>0</v>
      </c>
      <c r="AM4" s="202">
        <v>11.31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10.16</v>
      </c>
      <c r="AJ5" s="202">
        <v>0</v>
      </c>
      <c r="AK5" s="202">
        <v>0</v>
      </c>
      <c r="AL5" s="202">
        <v>0</v>
      </c>
      <c r="AM5" s="202">
        <v>11.31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10.16</v>
      </c>
      <c r="AJ6" s="202">
        <v>0</v>
      </c>
      <c r="AK6" s="202">
        <v>0</v>
      </c>
      <c r="AL6" s="202">
        <v>0</v>
      </c>
      <c r="AM6" s="202">
        <v>11.31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10.16</v>
      </c>
      <c r="AJ7" s="202">
        <v>0</v>
      </c>
      <c r="AK7" s="202">
        <v>0</v>
      </c>
      <c r="AL7" s="202">
        <v>0</v>
      </c>
      <c r="AM7" s="202">
        <v>11.31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10.16</v>
      </c>
      <c r="AJ8" s="202">
        <v>0</v>
      </c>
      <c r="AK8" s="202">
        <v>0</v>
      </c>
      <c r="AL8" s="202">
        <v>0</v>
      </c>
      <c r="AM8" s="202">
        <v>11.31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10.16</v>
      </c>
      <c r="AJ9" s="202">
        <v>0</v>
      </c>
      <c r="AK9" s="202">
        <v>0</v>
      </c>
      <c r="AL9" s="202">
        <v>0</v>
      </c>
      <c r="AM9" s="202">
        <v>11.31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10.16</v>
      </c>
      <c r="AJ10" s="202">
        <v>0</v>
      </c>
      <c r="AK10" s="202">
        <v>0</v>
      </c>
      <c r="AL10" s="202">
        <v>0</v>
      </c>
      <c r="AM10" s="202">
        <v>11.31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10.16</v>
      </c>
      <c r="AJ11" s="202">
        <v>0</v>
      </c>
      <c r="AK11" s="202">
        <v>0</v>
      </c>
      <c r="AL11" s="202">
        <v>0</v>
      </c>
      <c r="AM11" s="202">
        <v>11.31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10.16</v>
      </c>
      <c r="AJ12" s="202">
        <v>0</v>
      </c>
      <c r="AK12" s="202">
        <v>0</v>
      </c>
      <c r="AL12" s="202">
        <v>0</v>
      </c>
      <c r="AM12" s="202">
        <v>11.31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10.16</v>
      </c>
      <c r="AJ13" s="202">
        <v>0</v>
      </c>
      <c r="AK13" s="202">
        <v>0</v>
      </c>
      <c r="AL13" s="202">
        <v>0</v>
      </c>
      <c r="AM13" s="202">
        <v>11.31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10.16</v>
      </c>
      <c r="AJ14" s="202">
        <v>0</v>
      </c>
      <c r="AK14" s="202">
        <v>0</v>
      </c>
      <c r="AL14" s="202">
        <v>0</v>
      </c>
      <c r="AM14" s="202">
        <v>11.31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10.16</v>
      </c>
      <c r="AJ15" s="202">
        <v>0</v>
      </c>
      <c r="AK15" s="202">
        <v>0</v>
      </c>
      <c r="AL15" s="202">
        <v>0</v>
      </c>
      <c r="AM15" s="202">
        <v>11.31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10.16</v>
      </c>
      <c r="AJ16" s="202">
        <v>0</v>
      </c>
      <c r="AK16" s="202">
        <v>0</v>
      </c>
      <c r="AL16" s="202">
        <v>0</v>
      </c>
      <c r="AM16" s="202">
        <v>11.31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10.16</v>
      </c>
      <c r="AJ17" s="202">
        <v>0</v>
      </c>
      <c r="AK17" s="202">
        <v>0</v>
      </c>
      <c r="AL17" s="202">
        <v>0</v>
      </c>
      <c r="AM17" s="202">
        <v>11.31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11.19</v>
      </c>
      <c r="AJ18" s="202">
        <v>0</v>
      </c>
      <c r="AK18" s="202">
        <v>0</v>
      </c>
      <c r="AL18" s="202">
        <v>0</v>
      </c>
      <c r="AM18" s="202">
        <v>11.31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11.19</v>
      </c>
      <c r="AJ19" s="202">
        <v>0</v>
      </c>
      <c r="AK19" s="202">
        <v>0</v>
      </c>
      <c r="AL19" s="202">
        <v>0</v>
      </c>
      <c r="AM19" s="202">
        <v>11.31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11.19</v>
      </c>
      <c r="AJ20" s="202">
        <v>0</v>
      </c>
      <c r="AK20" s="202">
        <v>0</v>
      </c>
      <c r="AL20" s="202">
        <v>0</v>
      </c>
      <c r="AM20" s="202">
        <v>11.31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11.19</v>
      </c>
      <c r="AJ21" s="202">
        <v>0</v>
      </c>
      <c r="AK21" s="202">
        <v>0</v>
      </c>
      <c r="AL21" s="202">
        <v>0</v>
      </c>
      <c r="AM21" s="202">
        <v>11.31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11.19</v>
      </c>
      <c r="AJ22" s="202">
        <v>0</v>
      </c>
      <c r="AK22" s="202">
        <v>0</v>
      </c>
      <c r="AL22" s="202">
        <v>0</v>
      </c>
      <c r="AM22" s="202">
        <v>11.31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11.19</v>
      </c>
      <c r="AJ23" s="202">
        <v>0</v>
      </c>
      <c r="AK23" s="202">
        <v>0</v>
      </c>
      <c r="AL23" s="202">
        <v>0</v>
      </c>
      <c r="AM23" s="202">
        <v>11.31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11.19</v>
      </c>
      <c r="AJ24" s="202">
        <v>0</v>
      </c>
      <c r="AK24" s="202">
        <v>0</v>
      </c>
      <c r="AL24" s="202">
        <v>0</v>
      </c>
      <c r="AM24" s="202">
        <v>11.31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12.1</v>
      </c>
      <c r="AJ25" s="202">
        <v>0</v>
      </c>
      <c r="AK25" s="202">
        <v>0</v>
      </c>
      <c r="AL25" s="202">
        <v>0</v>
      </c>
      <c r="AM25" s="202">
        <v>11.31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12.1</v>
      </c>
      <c r="AJ26" s="202">
        <v>0</v>
      </c>
      <c r="AK26" s="202">
        <v>0</v>
      </c>
      <c r="AL26" s="202">
        <v>0</v>
      </c>
      <c r="AM26" s="202">
        <v>11.31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12.1</v>
      </c>
      <c r="AJ27" s="202">
        <v>0</v>
      </c>
      <c r="AK27" s="202">
        <v>0</v>
      </c>
      <c r="AL27" s="202">
        <v>0</v>
      </c>
      <c r="AM27" s="202">
        <v>11.31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12.1</v>
      </c>
      <c r="AJ28" s="202">
        <v>0</v>
      </c>
      <c r="AK28" s="202">
        <v>0</v>
      </c>
      <c r="AL28" s="202">
        <v>0</v>
      </c>
      <c r="AM28" s="202">
        <v>11.31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12.1</v>
      </c>
      <c r="AJ29" s="202">
        <v>0</v>
      </c>
      <c r="AK29" s="202">
        <v>0</v>
      </c>
      <c r="AL29" s="202">
        <v>0</v>
      </c>
      <c r="AM29" s="202">
        <v>11.31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12.1</v>
      </c>
      <c r="AJ30" s="202">
        <v>0</v>
      </c>
      <c r="AK30" s="202">
        <v>0</v>
      </c>
      <c r="AL30" s="202">
        <v>0</v>
      </c>
      <c r="AM30" s="202">
        <v>11.31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12.1</v>
      </c>
      <c r="AJ31" s="202">
        <v>0</v>
      </c>
      <c r="AK31" s="202">
        <v>0</v>
      </c>
      <c r="AL31" s="202">
        <v>0</v>
      </c>
      <c r="AM31" s="202">
        <v>11.31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12.1</v>
      </c>
      <c r="AJ32" s="202">
        <v>0</v>
      </c>
      <c r="AK32" s="202">
        <v>0</v>
      </c>
      <c r="AL32" s="202">
        <v>0</v>
      </c>
      <c r="AM32" s="202">
        <v>11.31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12.1</v>
      </c>
      <c r="AJ33" s="202">
        <v>0</v>
      </c>
      <c r="AK33" s="202">
        <v>0</v>
      </c>
      <c r="AL33" s="202">
        <v>0</v>
      </c>
      <c r="AM33" s="202">
        <v>11.31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12.1</v>
      </c>
      <c r="AJ34" s="202">
        <v>0</v>
      </c>
      <c r="AK34" s="202">
        <v>0</v>
      </c>
      <c r="AL34" s="202">
        <v>0</v>
      </c>
      <c r="AM34" s="202">
        <v>11.31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12.1</v>
      </c>
      <c r="AJ35" s="202">
        <v>0</v>
      </c>
      <c r="AK35" s="202">
        <v>0</v>
      </c>
      <c r="AL35" s="202">
        <v>0</v>
      </c>
      <c r="AM35" s="202">
        <v>11.31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12.1</v>
      </c>
      <c r="AJ36" s="202">
        <v>0</v>
      </c>
      <c r="AK36" s="202">
        <v>0</v>
      </c>
      <c r="AL36" s="202">
        <v>0</v>
      </c>
      <c r="AM36" s="202">
        <v>11.31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11.8</v>
      </c>
      <c r="AJ37" s="202">
        <v>0</v>
      </c>
      <c r="AK37" s="202">
        <v>0</v>
      </c>
      <c r="AL37" s="202">
        <v>0</v>
      </c>
      <c r="AM37" s="202">
        <v>11.31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11.8</v>
      </c>
      <c r="AJ38" s="202">
        <v>0</v>
      </c>
      <c r="AK38" s="202">
        <v>0</v>
      </c>
      <c r="AL38" s="202">
        <v>0</v>
      </c>
      <c r="AM38" s="202">
        <v>11.31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11.8</v>
      </c>
      <c r="AJ39" s="202">
        <v>0</v>
      </c>
      <c r="AK39" s="202">
        <v>0</v>
      </c>
      <c r="AL39" s="202">
        <v>0</v>
      </c>
      <c r="AM39" s="202">
        <v>10.76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11.8</v>
      </c>
      <c r="AJ40" s="202">
        <v>0</v>
      </c>
      <c r="AK40" s="202">
        <v>0</v>
      </c>
      <c r="AL40" s="202">
        <v>0</v>
      </c>
      <c r="AM40" s="202">
        <v>10.76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11.8</v>
      </c>
      <c r="AJ41" s="202">
        <v>0</v>
      </c>
      <c r="AK41" s="202">
        <v>0</v>
      </c>
      <c r="AL41" s="202">
        <v>0</v>
      </c>
      <c r="AM41" s="202">
        <v>10.76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11.8</v>
      </c>
      <c r="AJ42" s="202">
        <v>0</v>
      </c>
      <c r="AK42" s="202">
        <v>0</v>
      </c>
      <c r="AL42" s="202">
        <v>0</v>
      </c>
      <c r="AM42" s="202">
        <v>10.76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11.8</v>
      </c>
      <c r="AJ43" s="202">
        <v>0</v>
      </c>
      <c r="AK43" s="202">
        <v>0</v>
      </c>
      <c r="AL43" s="202">
        <v>0</v>
      </c>
      <c r="AM43" s="202">
        <v>10.76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11.8</v>
      </c>
      <c r="AJ44" s="202">
        <v>0</v>
      </c>
      <c r="AK44" s="202">
        <v>0</v>
      </c>
      <c r="AL44" s="202">
        <v>0</v>
      </c>
      <c r="AM44" s="202">
        <v>10.76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11.8</v>
      </c>
      <c r="AJ45" s="202">
        <v>0</v>
      </c>
      <c r="AK45" s="202">
        <v>0</v>
      </c>
      <c r="AL45" s="202">
        <v>0</v>
      </c>
      <c r="AM45" s="202">
        <v>10.76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11.8</v>
      </c>
      <c r="AJ46" s="202">
        <v>0</v>
      </c>
      <c r="AK46" s="202">
        <v>0</v>
      </c>
      <c r="AL46" s="202">
        <v>0</v>
      </c>
      <c r="AM46" s="202">
        <v>10.76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11.8</v>
      </c>
      <c r="AJ47" s="202">
        <v>0</v>
      </c>
      <c r="AK47" s="202">
        <v>0</v>
      </c>
      <c r="AL47" s="202">
        <v>0</v>
      </c>
      <c r="AM47" s="202">
        <v>10.76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11.8</v>
      </c>
      <c r="AJ48" s="202">
        <v>0</v>
      </c>
      <c r="AK48" s="202">
        <v>0</v>
      </c>
      <c r="AL48" s="202">
        <v>0</v>
      </c>
      <c r="AM48" s="202">
        <v>10.76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11.8</v>
      </c>
      <c r="AJ49" s="202">
        <v>0</v>
      </c>
      <c r="AK49" s="202">
        <v>0</v>
      </c>
      <c r="AL49" s="202">
        <v>0</v>
      </c>
      <c r="AM49" s="202">
        <v>10.76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11.8</v>
      </c>
      <c r="AJ50" s="202">
        <v>0</v>
      </c>
      <c r="AK50" s="202">
        <v>0</v>
      </c>
      <c r="AL50" s="202">
        <v>0</v>
      </c>
      <c r="AM50" s="202">
        <v>10.76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11.8</v>
      </c>
      <c r="AJ51" s="202">
        <v>0</v>
      </c>
      <c r="AK51" s="202">
        <v>0</v>
      </c>
      <c r="AL51" s="202">
        <v>0</v>
      </c>
      <c r="AM51" s="202">
        <v>10.76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10.58</v>
      </c>
      <c r="AJ52" s="202">
        <v>0</v>
      </c>
      <c r="AK52" s="202">
        <v>0</v>
      </c>
      <c r="AL52" s="202">
        <v>0</v>
      </c>
      <c r="AM52" s="202">
        <v>10.76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10.28</v>
      </c>
      <c r="AJ53" s="202">
        <v>0</v>
      </c>
      <c r="AK53" s="202">
        <v>0</v>
      </c>
      <c r="AL53" s="202">
        <v>0</v>
      </c>
      <c r="AM53" s="202">
        <v>10.76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9.9700000000000006</v>
      </c>
      <c r="AJ54" s="202">
        <v>0</v>
      </c>
      <c r="AK54" s="202">
        <v>0</v>
      </c>
      <c r="AL54" s="202">
        <v>0</v>
      </c>
      <c r="AM54" s="202">
        <v>10.76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9.9700000000000006</v>
      </c>
      <c r="AJ55" s="202">
        <v>0</v>
      </c>
      <c r="AK55" s="202">
        <v>0</v>
      </c>
      <c r="AL55" s="202">
        <v>0</v>
      </c>
      <c r="AM55" s="202">
        <v>10.76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10.16</v>
      </c>
      <c r="AJ56" s="202">
        <v>0</v>
      </c>
      <c r="AK56" s="202">
        <v>0</v>
      </c>
      <c r="AL56" s="202">
        <v>0</v>
      </c>
      <c r="AM56" s="202">
        <v>10.76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10.16</v>
      </c>
      <c r="AJ57" s="202">
        <v>0</v>
      </c>
      <c r="AK57" s="202">
        <v>0</v>
      </c>
      <c r="AL57" s="202">
        <v>0</v>
      </c>
      <c r="AM57" s="202">
        <v>10.76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10.16</v>
      </c>
      <c r="AJ58" s="202">
        <v>0</v>
      </c>
      <c r="AK58" s="202">
        <v>0</v>
      </c>
      <c r="AL58" s="202">
        <v>0</v>
      </c>
      <c r="AM58" s="202">
        <v>10.76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10.16</v>
      </c>
      <c r="AJ59" s="202">
        <v>0</v>
      </c>
      <c r="AK59" s="202">
        <v>0</v>
      </c>
      <c r="AL59" s="202">
        <v>0</v>
      </c>
      <c r="AM59" s="202">
        <v>10.76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10.16</v>
      </c>
      <c r="AJ60" s="202">
        <v>0</v>
      </c>
      <c r="AK60" s="202">
        <v>0</v>
      </c>
      <c r="AL60" s="202">
        <v>0</v>
      </c>
      <c r="AM60" s="202">
        <v>10.76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10.16</v>
      </c>
      <c r="AJ61" s="202">
        <v>0</v>
      </c>
      <c r="AK61" s="202">
        <v>0</v>
      </c>
      <c r="AL61" s="202">
        <v>0</v>
      </c>
      <c r="AM61" s="202">
        <v>10.76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10.16</v>
      </c>
      <c r="AJ62" s="202">
        <v>0</v>
      </c>
      <c r="AK62" s="202">
        <v>0</v>
      </c>
      <c r="AL62" s="202">
        <v>0</v>
      </c>
      <c r="AM62" s="202">
        <v>10.76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10.16</v>
      </c>
      <c r="AJ63" s="202">
        <v>0</v>
      </c>
      <c r="AK63" s="202">
        <v>0</v>
      </c>
      <c r="AL63" s="202">
        <v>0</v>
      </c>
      <c r="AM63" s="202">
        <v>10.76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10.16</v>
      </c>
      <c r="AJ64" s="202">
        <v>0</v>
      </c>
      <c r="AK64" s="202">
        <v>0</v>
      </c>
      <c r="AL64" s="202">
        <v>0</v>
      </c>
      <c r="AM64" s="202">
        <v>10.76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10.16</v>
      </c>
      <c r="AJ65" s="202">
        <v>0</v>
      </c>
      <c r="AK65" s="202">
        <v>0</v>
      </c>
      <c r="AL65" s="202">
        <v>0</v>
      </c>
      <c r="AM65" s="202">
        <v>10.76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10.16</v>
      </c>
      <c r="AJ66" s="202">
        <v>0</v>
      </c>
      <c r="AK66" s="202">
        <v>0</v>
      </c>
      <c r="AL66" s="202">
        <v>0</v>
      </c>
      <c r="AM66" s="202">
        <v>10.76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10.16</v>
      </c>
      <c r="AJ67" s="202">
        <v>0</v>
      </c>
      <c r="AK67" s="202">
        <v>0</v>
      </c>
      <c r="AL67" s="202">
        <v>0</v>
      </c>
      <c r="AM67" s="202">
        <v>10.76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10.16</v>
      </c>
      <c r="AJ68" s="202">
        <v>0</v>
      </c>
      <c r="AK68" s="202">
        <v>0</v>
      </c>
      <c r="AL68" s="202">
        <v>0</v>
      </c>
      <c r="AM68" s="202">
        <v>10.76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10.029999999999999</v>
      </c>
      <c r="AJ69" s="202">
        <v>0</v>
      </c>
      <c r="AK69" s="202">
        <v>0</v>
      </c>
      <c r="AL69" s="202">
        <v>0</v>
      </c>
      <c r="AM69" s="202">
        <v>10.76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10.029999999999999</v>
      </c>
      <c r="AJ70" s="202">
        <v>0</v>
      </c>
      <c r="AK70" s="202">
        <v>0</v>
      </c>
      <c r="AL70" s="202">
        <v>0</v>
      </c>
      <c r="AM70" s="202">
        <v>10.76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10.029999999999999</v>
      </c>
      <c r="AJ71" s="202">
        <v>0</v>
      </c>
      <c r="AK71" s="202">
        <v>0</v>
      </c>
      <c r="AL71" s="202">
        <v>0</v>
      </c>
      <c r="AM71" s="202">
        <v>10.76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10.029999999999999</v>
      </c>
      <c r="AJ72" s="202">
        <v>0</v>
      </c>
      <c r="AK72" s="202">
        <v>0</v>
      </c>
      <c r="AL72" s="202">
        <v>0</v>
      </c>
      <c r="AM72" s="202">
        <v>10.76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10.029999999999999</v>
      </c>
      <c r="AJ73" s="202">
        <v>0</v>
      </c>
      <c r="AK73" s="202">
        <v>0</v>
      </c>
      <c r="AL73" s="202">
        <v>0</v>
      </c>
      <c r="AM73" s="202">
        <v>10.76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10.029999999999999</v>
      </c>
      <c r="AJ74" s="202">
        <v>0</v>
      </c>
      <c r="AK74" s="202">
        <v>0</v>
      </c>
      <c r="AL74" s="202">
        <v>0</v>
      </c>
      <c r="AM74" s="202">
        <v>10.76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10.029999999999999</v>
      </c>
      <c r="AJ75" s="202">
        <v>0</v>
      </c>
      <c r="AK75" s="202">
        <v>0</v>
      </c>
      <c r="AL75" s="202">
        <v>0</v>
      </c>
      <c r="AM75" s="202">
        <v>10.94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10.029999999999999</v>
      </c>
      <c r="AJ76" s="202">
        <v>0</v>
      </c>
      <c r="AK76" s="202">
        <v>0</v>
      </c>
      <c r="AL76" s="202">
        <v>0</v>
      </c>
      <c r="AM76" s="202">
        <v>10.94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10.029999999999999</v>
      </c>
      <c r="AJ77" s="202">
        <v>0</v>
      </c>
      <c r="AK77" s="202">
        <v>0</v>
      </c>
      <c r="AL77" s="202">
        <v>0</v>
      </c>
      <c r="AM77" s="202">
        <v>10.94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10.029999999999999</v>
      </c>
      <c r="AJ78" s="202">
        <v>0</v>
      </c>
      <c r="AK78" s="202">
        <v>0</v>
      </c>
      <c r="AL78" s="202">
        <v>0</v>
      </c>
      <c r="AM78" s="202">
        <v>10.94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10.029999999999999</v>
      </c>
      <c r="AJ79" s="202">
        <v>0</v>
      </c>
      <c r="AK79" s="202">
        <v>0</v>
      </c>
      <c r="AL79" s="202">
        <v>0</v>
      </c>
      <c r="AM79" s="202">
        <v>10.94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10.029999999999999</v>
      </c>
      <c r="AJ80" s="202">
        <v>0</v>
      </c>
      <c r="AK80" s="202">
        <v>0</v>
      </c>
      <c r="AL80" s="202">
        <v>0</v>
      </c>
      <c r="AM80" s="202">
        <v>10.94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10.029999999999999</v>
      </c>
      <c r="AJ81" s="202">
        <v>0</v>
      </c>
      <c r="AK81" s="202">
        <v>0</v>
      </c>
      <c r="AL81" s="202">
        <v>0</v>
      </c>
      <c r="AM81" s="202">
        <v>10.94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10.029999999999999</v>
      </c>
      <c r="AJ82" s="202">
        <v>0</v>
      </c>
      <c r="AK82" s="202">
        <v>0</v>
      </c>
      <c r="AL82" s="202">
        <v>0</v>
      </c>
      <c r="AM82" s="202">
        <v>10.94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10.029999999999999</v>
      </c>
      <c r="AJ83" s="202">
        <v>0</v>
      </c>
      <c r="AK83" s="202">
        <v>0</v>
      </c>
      <c r="AL83" s="202">
        <v>0</v>
      </c>
      <c r="AM83" s="202">
        <v>10.94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10.029999999999999</v>
      </c>
      <c r="AJ84" s="202">
        <v>0</v>
      </c>
      <c r="AK84" s="202">
        <v>0</v>
      </c>
      <c r="AL84" s="202">
        <v>0</v>
      </c>
      <c r="AM84" s="202">
        <v>10.94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10.029999999999999</v>
      </c>
      <c r="AJ85" s="202">
        <v>0</v>
      </c>
      <c r="AK85" s="202">
        <v>0</v>
      </c>
      <c r="AL85" s="202">
        <v>0</v>
      </c>
      <c r="AM85" s="202">
        <v>10.94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10.029999999999999</v>
      </c>
      <c r="AJ86" s="202">
        <v>0</v>
      </c>
      <c r="AK86" s="202">
        <v>0</v>
      </c>
      <c r="AL86" s="202">
        <v>0</v>
      </c>
      <c r="AM86" s="202">
        <v>10.94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10.029999999999999</v>
      </c>
      <c r="AJ87" s="202">
        <v>0</v>
      </c>
      <c r="AK87" s="202">
        <v>0</v>
      </c>
      <c r="AL87" s="202">
        <v>0</v>
      </c>
      <c r="AM87" s="202">
        <v>10.94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10.029999999999999</v>
      </c>
      <c r="AJ88" s="202">
        <v>0</v>
      </c>
      <c r="AK88" s="202">
        <v>0</v>
      </c>
      <c r="AL88" s="202">
        <v>0</v>
      </c>
      <c r="AM88" s="202">
        <v>10.94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10.029999999999999</v>
      </c>
      <c r="AJ89" s="202">
        <v>0</v>
      </c>
      <c r="AK89" s="202">
        <v>0</v>
      </c>
      <c r="AL89" s="202">
        <v>0</v>
      </c>
      <c r="AM89" s="202">
        <v>10.94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10.029999999999999</v>
      </c>
      <c r="AJ90" s="202">
        <v>0</v>
      </c>
      <c r="AK90" s="202">
        <v>0</v>
      </c>
      <c r="AL90" s="202">
        <v>0</v>
      </c>
      <c r="AM90" s="202">
        <v>10.94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10.1</v>
      </c>
      <c r="AJ91" s="202">
        <v>0</v>
      </c>
      <c r="AK91" s="202">
        <v>0</v>
      </c>
      <c r="AL91" s="202">
        <v>0</v>
      </c>
      <c r="AM91" s="202">
        <v>10.94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10.1</v>
      </c>
      <c r="AJ92" s="202">
        <v>0</v>
      </c>
      <c r="AK92" s="202">
        <v>0</v>
      </c>
      <c r="AL92" s="202">
        <v>0</v>
      </c>
      <c r="AM92" s="202">
        <v>10.94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10.1</v>
      </c>
      <c r="AJ93" s="202">
        <v>0</v>
      </c>
      <c r="AK93" s="202">
        <v>0</v>
      </c>
      <c r="AL93" s="202">
        <v>0</v>
      </c>
      <c r="AM93" s="202">
        <v>10.94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10.1</v>
      </c>
      <c r="AJ94" s="202">
        <v>0</v>
      </c>
      <c r="AK94" s="202">
        <v>0</v>
      </c>
      <c r="AL94" s="202">
        <v>0</v>
      </c>
      <c r="AM94" s="202">
        <v>10.94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10.1</v>
      </c>
      <c r="AJ95" s="202">
        <v>0</v>
      </c>
      <c r="AK95" s="202">
        <v>0</v>
      </c>
      <c r="AL95" s="202">
        <v>0</v>
      </c>
      <c r="AM95" s="202">
        <v>10.94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10.1</v>
      </c>
      <c r="AJ96" s="202">
        <v>0</v>
      </c>
      <c r="AK96" s="202">
        <v>0</v>
      </c>
      <c r="AL96" s="202">
        <v>0</v>
      </c>
      <c r="AM96" s="202">
        <v>10.94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10.1</v>
      </c>
      <c r="AJ97" s="202">
        <v>0</v>
      </c>
      <c r="AK97" s="202">
        <v>0</v>
      </c>
      <c r="AL97" s="202">
        <v>0</v>
      </c>
      <c r="AM97" s="202">
        <v>10.94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10.1</v>
      </c>
      <c r="AJ98" s="202">
        <v>0</v>
      </c>
      <c r="AK98" s="202">
        <v>0</v>
      </c>
      <c r="AL98" s="202">
        <v>0</v>
      </c>
      <c r="AM98" s="202">
        <v>10.94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0.25681749999999981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0.26427000000000028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8.41</v>
      </c>
      <c r="H3" s="202">
        <v>0</v>
      </c>
      <c r="I3" s="202">
        <v>0</v>
      </c>
      <c r="J3" s="202">
        <v>10.63</v>
      </c>
      <c r="K3" s="202">
        <v>2.95</v>
      </c>
      <c r="L3" s="202">
        <v>9.3800000000000008</v>
      </c>
      <c r="M3" s="202">
        <v>0.13</v>
      </c>
      <c r="N3" s="202">
        <v>0.09</v>
      </c>
      <c r="O3" s="202">
        <v>0.1</v>
      </c>
      <c r="P3" s="202">
        <v>0.15</v>
      </c>
      <c r="Q3" s="202">
        <v>0.16</v>
      </c>
      <c r="R3" s="202">
        <v>1.32</v>
      </c>
      <c r="S3" s="202">
        <v>0.65</v>
      </c>
      <c r="T3" s="202">
        <v>0.82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50.33</v>
      </c>
      <c r="AJ3" s="202">
        <v>0</v>
      </c>
      <c r="AK3" s="202">
        <v>3.72</v>
      </c>
      <c r="AL3" s="202">
        <v>0</v>
      </c>
      <c r="AM3" s="202">
        <v>45.24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0.04</v>
      </c>
      <c r="AW3" s="202">
        <v>0.17</v>
      </c>
      <c r="AX3" s="202">
        <v>0.11</v>
      </c>
      <c r="AY3" s="202">
        <v>1.4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8.41</v>
      </c>
      <c r="H4" s="202">
        <v>0</v>
      </c>
      <c r="I4" s="202">
        <v>0</v>
      </c>
      <c r="J4" s="202">
        <v>10.63</v>
      </c>
      <c r="K4" s="202">
        <v>2.95</v>
      </c>
      <c r="L4" s="202">
        <v>9.3800000000000008</v>
      </c>
      <c r="M4" s="202">
        <v>0.13</v>
      </c>
      <c r="N4" s="202">
        <v>0.09</v>
      </c>
      <c r="O4" s="202">
        <v>0.1</v>
      </c>
      <c r="P4" s="202">
        <v>0.15</v>
      </c>
      <c r="Q4" s="202">
        <v>0.4</v>
      </c>
      <c r="R4" s="202">
        <v>1.32</v>
      </c>
      <c r="S4" s="202">
        <v>0.65</v>
      </c>
      <c r="T4" s="202">
        <v>1.62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50.33</v>
      </c>
      <c r="AJ4" s="202">
        <v>0</v>
      </c>
      <c r="AK4" s="202">
        <v>3.72</v>
      </c>
      <c r="AL4" s="202">
        <v>0</v>
      </c>
      <c r="AM4" s="202">
        <v>45.24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0.04</v>
      </c>
      <c r="AW4" s="202">
        <v>0.17</v>
      </c>
      <c r="AX4" s="202">
        <v>0.11</v>
      </c>
      <c r="AY4" s="202">
        <v>1.4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8.41</v>
      </c>
      <c r="H5" s="202">
        <v>0</v>
      </c>
      <c r="I5" s="202">
        <v>0</v>
      </c>
      <c r="J5" s="202">
        <v>10.63</v>
      </c>
      <c r="K5" s="202">
        <v>2.95</v>
      </c>
      <c r="L5" s="202">
        <v>9.3800000000000008</v>
      </c>
      <c r="M5" s="202">
        <v>0.13</v>
      </c>
      <c r="N5" s="202">
        <v>0.09</v>
      </c>
      <c r="O5" s="202">
        <v>0.1</v>
      </c>
      <c r="P5" s="202">
        <v>0.15</v>
      </c>
      <c r="Q5" s="202">
        <v>0.4</v>
      </c>
      <c r="R5" s="202">
        <v>1.32</v>
      </c>
      <c r="S5" s="202">
        <v>0.65</v>
      </c>
      <c r="T5" s="202">
        <v>1.62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50.33</v>
      </c>
      <c r="AJ5" s="202">
        <v>0</v>
      </c>
      <c r="AK5" s="202">
        <v>3.72</v>
      </c>
      <c r="AL5" s="202">
        <v>0</v>
      </c>
      <c r="AM5" s="202">
        <v>45.24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12.29</v>
      </c>
      <c r="AV5" s="202">
        <v>0.04</v>
      </c>
      <c r="AW5" s="202">
        <v>0.17</v>
      </c>
      <c r="AX5" s="202">
        <v>0.11</v>
      </c>
      <c r="AY5" s="202">
        <v>1.4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8.41</v>
      </c>
      <c r="H6" s="202">
        <v>0</v>
      </c>
      <c r="I6" s="202">
        <v>0</v>
      </c>
      <c r="J6" s="202">
        <v>10.63</v>
      </c>
      <c r="K6" s="202">
        <v>2.95</v>
      </c>
      <c r="L6" s="202">
        <v>9.3800000000000008</v>
      </c>
      <c r="M6" s="202">
        <v>0.13</v>
      </c>
      <c r="N6" s="202">
        <v>0.09</v>
      </c>
      <c r="O6" s="202">
        <v>0.1</v>
      </c>
      <c r="P6" s="202">
        <v>0.15</v>
      </c>
      <c r="Q6" s="202">
        <v>0.4</v>
      </c>
      <c r="R6" s="202">
        <v>1.32</v>
      </c>
      <c r="S6" s="202">
        <v>0.65</v>
      </c>
      <c r="T6" s="202">
        <v>1.62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50.33</v>
      </c>
      <c r="AJ6" s="202">
        <v>0</v>
      </c>
      <c r="AK6" s="202">
        <v>3.72</v>
      </c>
      <c r="AL6" s="202">
        <v>0</v>
      </c>
      <c r="AM6" s="202">
        <v>45.24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12.29</v>
      </c>
      <c r="AV6" s="202">
        <v>0.04</v>
      </c>
      <c r="AW6" s="202">
        <v>0.17</v>
      </c>
      <c r="AX6" s="202">
        <v>0.11</v>
      </c>
      <c r="AY6" s="202">
        <v>1.4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8.41</v>
      </c>
      <c r="H7" s="202">
        <v>0</v>
      </c>
      <c r="I7" s="202">
        <v>0</v>
      </c>
      <c r="J7" s="202">
        <v>10.63</v>
      </c>
      <c r="K7" s="202">
        <v>2.95</v>
      </c>
      <c r="L7" s="202">
        <v>9.3800000000000008</v>
      </c>
      <c r="M7" s="202">
        <v>0.13</v>
      </c>
      <c r="N7" s="202">
        <v>0.09</v>
      </c>
      <c r="O7" s="202">
        <v>0.1</v>
      </c>
      <c r="P7" s="202">
        <v>0.15</v>
      </c>
      <c r="Q7" s="202">
        <v>0.4</v>
      </c>
      <c r="R7" s="202">
        <v>1.32</v>
      </c>
      <c r="S7" s="202">
        <v>0.65</v>
      </c>
      <c r="T7" s="202">
        <v>1.62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50.33</v>
      </c>
      <c r="AJ7" s="202">
        <v>0</v>
      </c>
      <c r="AK7" s="202">
        <v>3.72</v>
      </c>
      <c r="AL7" s="202">
        <v>0</v>
      </c>
      <c r="AM7" s="202">
        <v>45.24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12.84</v>
      </c>
      <c r="AV7" s="202">
        <v>0.04</v>
      </c>
      <c r="AW7" s="202">
        <v>0.17</v>
      </c>
      <c r="AX7" s="202">
        <v>0.11</v>
      </c>
      <c r="AY7" s="202">
        <v>1.4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8.41</v>
      </c>
      <c r="H8" s="202">
        <v>0</v>
      </c>
      <c r="I8" s="202">
        <v>0</v>
      </c>
      <c r="J8" s="202">
        <v>10.63</v>
      </c>
      <c r="K8" s="202">
        <v>2.95</v>
      </c>
      <c r="L8" s="202">
        <v>9.3800000000000008</v>
      </c>
      <c r="M8" s="202">
        <v>0.13</v>
      </c>
      <c r="N8" s="202">
        <v>0.09</v>
      </c>
      <c r="O8" s="202">
        <v>0.1</v>
      </c>
      <c r="P8" s="202">
        <v>0.15</v>
      </c>
      <c r="Q8" s="202">
        <v>0.4</v>
      </c>
      <c r="R8" s="202">
        <v>1.32</v>
      </c>
      <c r="S8" s="202">
        <v>0.65</v>
      </c>
      <c r="T8" s="202">
        <v>1.62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50.33</v>
      </c>
      <c r="AJ8" s="202">
        <v>0</v>
      </c>
      <c r="AK8" s="202">
        <v>3.72</v>
      </c>
      <c r="AL8" s="202">
        <v>0</v>
      </c>
      <c r="AM8" s="202">
        <v>45.24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12.84</v>
      </c>
      <c r="AV8" s="202">
        <v>0.04</v>
      </c>
      <c r="AW8" s="202">
        <v>0.17</v>
      </c>
      <c r="AX8" s="202">
        <v>0.11</v>
      </c>
      <c r="AY8" s="202">
        <v>1.4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8.41</v>
      </c>
      <c r="H9" s="202">
        <v>0</v>
      </c>
      <c r="I9" s="202">
        <v>0</v>
      </c>
      <c r="J9" s="202">
        <v>10.63</v>
      </c>
      <c r="K9" s="202">
        <v>2.95</v>
      </c>
      <c r="L9" s="202">
        <v>9.3800000000000008</v>
      </c>
      <c r="M9" s="202">
        <v>0.13</v>
      </c>
      <c r="N9" s="202">
        <v>0.09</v>
      </c>
      <c r="O9" s="202">
        <v>0.1</v>
      </c>
      <c r="P9" s="202">
        <v>0.15</v>
      </c>
      <c r="Q9" s="202">
        <v>0.4</v>
      </c>
      <c r="R9" s="202">
        <v>1.32</v>
      </c>
      <c r="S9" s="202">
        <v>0.65</v>
      </c>
      <c r="T9" s="202">
        <v>1.62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50.33</v>
      </c>
      <c r="AJ9" s="202">
        <v>0</v>
      </c>
      <c r="AK9" s="202">
        <v>3.72</v>
      </c>
      <c r="AL9" s="202">
        <v>0</v>
      </c>
      <c r="AM9" s="202">
        <v>45.24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12.84</v>
      </c>
      <c r="AV9" s="202">
        <v>0.04</v>
      </c>
      <c r="AW9" s="202">
        <v>0.17</v>
      </c>
      <c r="AX9" s="202">
        <v>0.11</v>
      </c>
      <c r="AY9" s="202">
        <v>1.4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8.41</v>
      </c>
      <c r="H10" s="202">
        <v>0</v>
      </c>
      <c r="I10" s="202">
        <v>0</v>
      </c>
      <c r="J10" s="202">
        <v>10.63</v>
      </c>
      <c r="K10" s="202">
        <v>2.95</v>
      </c>
      <c r="L10" s="202">
        <v>9.3800000000000008</v>
      </c>
      <c r="M10" s="202">
        <v>0.13</v>
      </c>
      <c r="N10" s="202">
        <v>0.09</v>
      </c>
      <c r="O10" s="202">
        <v>0.1</v>
      </c>
      <c r="P10" s="202">
        <v>0.15</v>
      </c>
      <c r="Q10" s="202">
        <v>0.4</v>
      </c>
      <c r="R10" s="202">
        <v>1.32</v>
      </c>
      <c r="S10" s="202">
        <v>0.65</v>
      </c>
      <c r="T10" s="202">
        <v>1.62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50.33</v>
      </c>
      <c r="AJ10" s="202">
        <v>0</v>
      </c>
      <c r="AK10" s="202">
        <v>3.72</v>
      </c>
      <c r="AL10" s="202">
        <v>0</v>
      </c>
      <c r="AM10" s="202">
        <v>45.24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12.84</v>
      </c>
      <c r="AV10" s="202">
        <v>0.04</v>
      </c>
      <c r="AW10" s="202">
        <v>0.17</v>
      </c>
      <c r="AX10" s="202">
        <v>0.11</v>
      </c>
      <c r="AY10" s="202">
        <v>1.4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8.41</v>
      </c>
      <c r="H11" s="202">
        <v>0</v>
      </c>
      <c r="I11" s="202">
        <v>0</v>
      </c>
      <c r="J11" s="202">
        <v>10.63</v>
      </c>
      <c r="K11" s="202">
        <v>2.95</v>
      </c>
      <c r="L11" s="202">
        <v>9.3800000000000008</v>
      </c>
      <c r="M11" s="202">
        <v>0.13</v>
      </c>
      <c r="N11" s="202">
        <v>0.09</v>
      </c>
      <c r="O11" s="202">
        <v>0.1</v>
      </c>
      <c r="P11" s="202">
        <v>0.15</v>
      </c>
      <c r="Q11" s="202">
        <v>0.4</v>
      </c>
      <c r="R11" s="202">
        <v>1.32</v>
      </c>
      <c r="S11" s="202">
        <v>0.65</v>
      </c>
      <c r="T11" s="202">
        <v>1.62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50.33</v>
      </c>
      <c r="AJ11" s="202">
        <v>0</v>
      </c>
      <c r="AK11" s="202">
        <v>3.72</v>
      </c>
      <c r="AL11" s="202">
        <v>0</v>
      </c>
      <c r="AM11" s="202">
        <v>45.24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12.58</v>
      </c>
      <c r="AV11" s="202">
        <v>0.04</v>
      </c>
      <c r="AW11" s="202">
        <v>0.17</v>
      </c>
      <c r="AX11" s="202">
        <v>0.11</v>
      </c>
      <c r="AY11" s="202">
        <v>1.4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8.41</v>
      </c>
      <c r="H12" s="202">
        <v>0</v>
      </c>
      <c r="I12" s="202">
        <v>0</v>
      </c>
      <c r="J12" s="202">
        <v>10.63</v>
      </c>
      <c r="K12" s="202">
        <v>2.95</v>
      </c>
      <c r="L12" s="202">
        <v>9.3800000000000008</v>
      </c>
      <c r="M12" s="202">
        <v>0.13</v>
      </c>
      <c r="N12" s="202">
        <v>0.09</v>
      </c>
      <c r="O12" s="202">
        <v>0.1</v>
      </c>
      <c r="P12" s="202">
        <v>0.15</v>
      </c>
      <c r="Q12" s="202">
        <v>0.4</v>
      </c>
      <c r="R12" s="202">
        <v>1.32</v>
      </c>
      <c r="S12" s="202">
        <v>0.65</v>
      </c>
      <c r="T12" s="202">
        <v>1.62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50.33</v>
      </c>
      <c r="AJ12" s="202">
        <v>0</v>
      </c>
      <c r="AK12" s="202">
        <v>3.72</v>
      </c>
      <c r="AL12" s="202">
        <v>0</v>
      </c>
      <c r="AM12" s="202">
        <v>45.24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12.58</v>
      </c>
      <c r="AV12" s="202">
        <v>0.04</v>
      </c>
      <c r="AW12" s="202">
        <v>0.17</v>
      </c>
      <c r="AX12" s="202">
        <v>0.11</v>
      </c>
      <c r="AY12" s="202">
        <v>1.4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8.41</v>
      </c>
      <c r="H13" s="202">
        <v>0</v>
      </c>
      <c r="I13" s="202">
        <v>0</v>
      </c>
      <c r="J13" s="202">
        <v>10.63</v>
      </c>
      <c r="K13" s="202">
        <v>1.1599999999999999</v>
      </c>
      <c r="L13" s="202">
        <v>9.3800000000000008</v>
      </c>
      <c r="M13" s="202">
        <v>0.13</v>
      </c>
      <c r="N13" s="202">
        <v>0.09</v>
      </c>
      <c r="O13" s="202">
        <v>0.1</v>
      </c>
      <c r="P13" s="202">
        <v>0.15</v>
      </c>
      <c r="Q13" s="202">
        <v>0.4</v>
      </c>
      <c r="R13" s="202">
        <v>1.32</v>
      </c>
      <c r="S13" s="202">
        <v>0.65</v>
      </c>
      <c r="T13" s="202">
        <v>1.62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50.33</v>
      </c>
      <c r="AJ13" s="202">
        <v>0</v>
      </c>
      <c r="AK13" s="202">
        <v>3.72</v>
      </c>
      <c r="AL13" s="202">
        <v>0</v>
      </c>
      <c r="AM13" s="202">
        <v>45.24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12.58</v>
      </c>
      <c r="AV13" s="202">
        <v>0.04</v>
      </c>
      <c r="AW13" s="202">
        <v>0.17</v>
      </c>
      <c r="AX13" s="202">
        <v>0.11</v>
      </c>
      <c r="AY13" s="202">
        <v>1.4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8.41</v>
      </c>
      <c r="H14" s="202">
        <v>0</v>
      </c>
      <c r="I14" s="202">
        <v>0</v>
      </c>
      <c r="J14" s="202">
        <v>10.63</v>
      </c>
      <c r="K14" s="202">
        <v>2.95</v>
      </c>
      <c r="L14" s="202">
        <v>9.3800000000000008</v>
      </c>
      <c r="M14" s="202">
        <v>0.13</v>
      </c>
      <c r="N14" s="202">
        <v>0.09</v>
      </c>
      <c r="O14" s="202">
        <v>0.1</v>
      </c>
      <c r="P14" s="202">
        <v>0.15</v>
      </c>
      <c r="Q14" s="202">
        <v>0.4</v>
      </c>
      <c r="R14" s="202">
        <v>1.32</v>
      </c>
      <c r="S14" s="202">
        <v>0.65</v>
      </c>
      <c r="T14" s="202">
        <v>1.62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50.33</v>
      </c>
      <c r="AJ14" s="202">
        <v>0</v>
      </c>
      <c r="AK14" s="202">
        <v>3.72</v>
      </c>
      <c r="AL14" s="202">
        <v>0</v>
      </c>
      <c r="AM14" s="202">
        <v>45.24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12.58</v>
      </c>
      <c r="AV14" s="202">
        <v>0.04</v>
      </c>
      <c r="AW14" s="202">
        <v>0.17</v>
      </c>
      <c r="AX14" s="202">
        <v>0.11</v>
      </c>
      <c r="AY14" s="202">
        <v>1.4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8.41</v>
      </c>
      <c r="H15" s="202">
        <v>0</v>
      </c>
      <c r="I15" s="202">
        <v>0</v>
      </c>
      <c r="J15" s="202">
        <v>10.63</v>
      </c>
      <c r="K15" s="202">
        <v>2.95</v>
      </c>
      <c r="L15" s="202">
        <v>9.3800000000000008</v>
      </c>
      <c r="M15" s="202">
        <v>0.13</v>
      </c>
      <c r="N15" s="202">
        <v>0.09</v>
      </c>
      <c r="O15" s="202">
        <v>0.1</v>
      </c>
      <c r="P15" s="202">
        <v>0.15</v>
      </c>
      <c r="Q15" s="202">
        <v>0.18</v>
      </c>
      <c r="R15" s="202">
        <v>1.18</v>
      </c>
      <c r="S15" s="202">
        <v>0.65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50.33</v>
      </c>
      <c r="AJ15" s="202">
        <v>0</v>
      </c>
      <c r="AK15" s="202">
        <v>3.72</v>
      </c>
      <c r="AL15" s="202">
        <v>0</v>
      </c>
      <c r="AM15" s="202">
        <v>45.24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12.58</v>
      </c>
      <c r="AV15" s="202">
        <v>0.04</v>
      </c>
      <c r="AW15" s="202">
        <v>0.17</v>
      </c>
      <c r="AX15" s="202">
        <v>0.11</v>
      </c>
      <c r="AY15" s="202">
        <v>1.4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8.41</v>
      </c>
      <c r="H16" s="202">
        <v>0</v>
      </c>
      <c r="I16" s="202">
        <v>0</v>
      </c>
      <c r="J16" s="202">
        <v>10.63</v>
      </c>
      <c r="K16" s="202">
        <v>2.95</v>
      </c>
      <c r="L16" s="202">
        <v>9.3800000000000008</v>
      </c>
      <c r="M16" s="202">
        <v>0.13</v>
      </c>
      <c r="N16" s="202">
        <v>0.09</v>
      </c>
      <c r="O16" s="202">
        <v>0.1</v>
      </c>
      <c r="P16" s="202">
        <v>0.15</v>
      </c>
      <c r="Q16" s="202">
        <v>0.18</v>
      </c>
      <c r="R16" s="202">
        <v>1.18</v>
      </c>
      <c r="S16" s="202">
        <v>0.65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50.33</v>
      </c>
      <c r="AJ16" s="202">
        <v>0</v>
      </c>
      <c r="AK16" s="202">
        <v>3.72</v>
      </c>
      <c r="AL16" s="202">
        <v>0</v>
      </c>
      <c r="AM16" s="202">
        <v>45.24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12.58</v>
      </c>
      <c r="AV16" s="202">
        <v>0.04</v>
      </c>
      <c r="AW16" s="202">
        <v>0.17</v>
      </c>
      <c r="AX16" s="202">
        <v>0.11</v>
      </c>
      <c r="AY16" s="202">
        <v>1.4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8.41</v>
      </c>
      <c r="H17" s="202">
        <v>0</v>
      </c>
      <c r="I17" s="202">
        <v>0</v>
      </c>
      <c r="J17" s="202">
        <v>10.63</v>
      </c>
      <c r="K17" s="202">
        <v>2.95</v>
      </c>
      <c r="L17" s="202">
        <v>9.3800000000000008</v>
      </c>
      <c r="M17" s="202">
        <v>0.13</v>
      </c>
      <c r="N17" s="202">
        <v>0.09</v>
      </c>
      <c r="O17" s="202">
        <v>0.1</v>
      </c>
      <c r="P17" s="202">
        <v>0.15</v>
      </c>
      <c r="Q17" s="202">
        <v>0.18</v>
      </c>
      <c r="R17" s="202">
        <v>1.18</v>
      </c>
      <c r="S17" s="202">
        <v>0.65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50.33</v>
      </c>
      <c r="AJ17" s="202">
        <v>0</v>
      </c>
      <c r="AK17" s="202">
        <v>3.72</v>
      </c>
      <c r="AL17" s="202">
        <v>0</v>
      </c>
      <c r="AM17" s="202">
        <v>45.24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12.58</v>
      </c>
      <c r="AV17" s="202">
        <v>0.04</v>
      </c>
      <c r="AW17" s="202">
        <v>0.17</v>
      </c>
      <c r="AX17" s="202">
        <v>0.11</v>
      </c>
      <c r="AY17" s="202">
        <v>1.4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8.41</v>
      </c>
      <c r="H18" s="202">
        <v>0</v>
      </c>
      <c r="I18" s="202">
        <v>0</v>
      </c>
      <c r="J18" s="202">
        <v>10.63</v>
      </c>
      <c r="K18" s="202">
        <v>2.95</v>
      </c>
      <c r="L18" s="202">
        <v>9.3800000000000008</v>
      </c>
      <c r="M18" s="202">
        <v>0.13</v>
      </c>
      <c r="N18" s="202">
        <v>0.09</v>
      </c>
      <c r="O18" s="202">
        <v>0.1</v>
      </c>
      <c r="P18" s="202">
        <v>0.15</v>
      </c>
      <c r="Q18" s="202">
        <v>0.18</v>
      </c>
      <c r="R18" s="202">
        <v>1.18</v>
      </c>
      <c r="S18" s="202">
        <v>0.65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55.45</v>
      </c>
      <c r="AJ18" s="202">
        <v>0</v>
      </c>
      <c r="AK18" s="202">
        <v>3.72</v>
      </c>
      <c r="AL18" s="202">
        <v>0</v>
      </c>
      <c r="AM18" s="202">
        <v>45.24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12.58</v>
      </c>
      <c r="AV18" s="202">
        <v>0.04</v>
      </c>
      <c r="AW18" s="202">
        <v>0.17</v>
      </c>
      <c r="AX18" s="202">
        <v>0.11</v>
      </c>
      <c r="AY18" s="202">
        <v>1.4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8.41</v>
      </c>
      <c r="H19" s="202">
        <v>0</v>
      </c>
      <c r="I19" s="202">
        <v>0</v>
      </c>
      <c r="J19" s="202">
        <v>10.63</v>
      </c>
      <c r="K19" s="202">
        <v>2.95</v>
      </c>
      <c r="L19" s="202">
        <v>9.3800000000000008</v>
      </c>
      <c r="M19" s="202">
        <v>0.13</v>
      </c>
      <c r="N19" s="202">
        <v>0.09</v>
      </c>
      <c r="O19" s="202">
        <v>0.1</v>
      </c>
      <c r="P19" s="202">
        <v>0.15</v>
      </c>
      <c r="Q19" s="202">
        <v>0.18</v>
      </c>
      <c r="R19" s="202">
        <v>1.18</v>
      </c>
      <c r="S19" s="202">
        <v>0.65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55.45</v>
      </c>
      <c r="AJ19" s="202">
        <v>0</v>
      </c>
      <c r="AK19" s="202">
        <v>3.72</v>
      </c>
      <c r="AL19" s="202">
        <v>0</v>
      </c>
      <c r="AM19" s="202">
        <v>45.24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12.58</v>
      </c>
      <c r="AV19" s="202">
        <v>0.04</v>
      </c>
      <c r="AW19" s="202">
        <v>0.17</v>
      </c>
      <c r="AX19" s="202">
        <v>0.11</v>
      </c>
      <c r="AY19" s="202">
        <v>1.4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8.41</v>
      </c>
      <c r="H20" s="202">
        <v>0</v>
      </c>
      <c r="I20" s="202">
        <v>0</v>
      </c>
      <c r="J20" s="202">
        <v>10.63</v>
      </c>
      <c r="K20" s="202">
        <v>2.95</v>
      </c>
      <c r="L20" s="202">
        <v>9.3800000000000008</v>
      </c>
      <c r="M20" s="202">
        <v>0.13</v>
      </c>
      <c r="N20" s="202">
        <v>0.09</v>
      </c>
      <c r="O20" s="202">
        <v>0.1</v>
      </c>
      <c r="P20" s="202">
        <v>0.15</v>
      </c>
      <c r="Q20" s="202">
        <v>0.18</v>
      </c>
      <c r="R20" s="202">
        <v>1.18</v>
      </c>
      <c r="S20" s="202">
        <v>0.65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55.45</v>
      </c>
      <c r="AJ20" s="202">
        <v>0</v>
      </c>
      <c r="AK20" s="202">
        <v>3.72</v>
      </c>
      <c r="AL20" s="202">
        <v>0</v>
      </c>
      <c r="AM20" s="202">
        <v>45.24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12.58</v>
      </c>
      <c r="AV20" s="202">
        <v>0.04</v>
      </c>
      <c r="AW20" s="202">
        <v>0.17</v>
      </c>
      <c r="AX20" s="202">
        <v>0.11</v>
      </c>
      <c r="AY20" s="202">
        <v>1.4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8.41</v>
      </c>
      <c r="H21" s="202">
        <v>0</v>
      </c>
      <c r="I21" s="202">
        <v>0</v>
      </c>
      <c r="J21" s="202">
        <v>10.63</v>
      </c>
      <c r="K21" s="202">
        <v>2.95</v>
      </c>
      <c r="L21" s="202">
        <v>9.3800000000000008</v>
      </c>
      <c r="M21" s="202">
        <v>0.13</v>
      </c>
      <c r="N21" s="202">
        <v>0.09</v>
      </c>
      <c r="O21" s="202">
        <v>0.1</v>
      </c>
      <c r="P21" s="202">
        <v>0.15</v>
      </c>
      <c r="Q21" s="202">
        <v>0.18</v>
      </c>
      <c r="R21" s="202">
        <v>1.18</v>
      </c>
      <c r="S21" s="202">
        <v>0.65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55.45</v>
      </c>
      <c r="AJ21" s="202">
        <v>0</v>
      </c>
      <c r="AK21" s="202">
        <v>3.72</v>
      </c>
      <c r="AL21" s="202">
        <v>0</v>
      </c>
      <c r="AM21" s="202">
        <v>45.24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12.58</v>
      </c>
      <c r="AV21" s="202">
        <v>0.04</v>
      </c>
      <c r="AW21" s="202">
        <v>0.17</v>
      </c>
      <c r="AX21" s="202">
        <v>0.11</v>
      </c>
      <c r="AY21" s="202">
        <v>1.4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8.41</v>
      </c>
      <c r="H22" s="202">
        <v>0</v>
      </c>
      <c r="I22" s="202">
        <v>0</v>
      </c>
      <c r="J22" s="202">
        <v>10.63</v>
      </c>
      <c r="K22" s="202">
        <v>2.95</v>
      </c>
      <c r="L22" s="202">
        <v>9.3800000000000008</v>
      </c>
      <c r="M22" s="202">
        <v>0.13</v>
      </c>
      <c r="N22" s="202">
        <v>0.09</v>
      </c>
      <c r="O22" s="202">
        <v>0.1</v>
      </c>
      <c r="P22" s="202">
        <v>0.15</v>
      </c>
      <c r="Q22" s="202">
        <v>0.18</v>
      </c>
      <c r="R22" s="202">
        <v>1.18</v>
      </c>
      <c r="S22" s="202">
        <v>0.65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55.45</v>
      </c>
      <c r="AJ22" s="202">
        <v>0</v>
      </c>
      <c r="AK22" s="202">
        <v>3.72</v>
      </c>
      <c r="AL22" s="202">
        <v>0</v>
      </c>
      <c r="AM22" s="202">
        <v>45.24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12.58</v>
      </c>
      <c r="AV22" s="202">
        <v>0.04</v>
      </c>
      <c r="AW22" s="202">
        <v>0.17</v>
      </c>
      <c r="AX22" s="202">
        <v>0.11</v>
      </c>
      <c r="AY22" s="202">
        <v>1.4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8.41</v>
      </c>
      <c r="H23" s="202">
        <v>0</v>
      </c>
      <c r="I23" s="202">
        <v>0</v>
      </c>
      <c r="J23" s="202">
        <v>10.63</v>
      </c>
      <c r="K23" s="202">
        <v>2.95</v>
      </c>
      <c r="L23" s="202">
        <v>9.3800000000000008</v>
      </c>
      <c r="M23" s="202">
        <v>0.13</v>
      </c>
      <c r="N23" s="202">
        <v>0.09</v>
      </c>
      <c r="O23" s="202">
        <v>0.1</v>
      </c>
      <c r="P23" s="202">
        <v>0.15</v>
      </c>
      <c r="Q23" s="202">
        <v>0.18</v>
      </c>
      <c r="R23" s="202">
        <v>1.18</v>
      </c>
      <c r="S23" s="202">
        <v>0.65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55.45</v>
      </c>
      <c r="AJ23" s="202">
        <v>0</v>
      </c>
      <c r="AK23" s="202">
        <v>3.72</v>
      </c>
      <c r="AL23" s="202">
        <v>0</v>
      </c>
      <c r="AM23" s="202">
        <v>45.24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12.58</v>
      </c>
      <c r="AV23" s="202">
        <v>0.04</v>
      </c>
      <c r="AW23" s="202">
        <v>0.17</v>
      </c>
      <c r="AX23" s="202">
        <v>0.11</v>
      </c>
      <c r="AY23" s="202">
        <v>1.4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8.41</v>
      </c>
      <c r="H24" s="202">
        <v>0</v>
      </c>
      <c r="I24" s="202">
        <v>0</v>
      </c>
      <c r="J24" s="202">
        <v>10.63</v>
      </c>
      <c r="K24" s="202">
        <v>2.95</v>
      </c>
      <c r="L24" s="202">
        <v>9.3800000000000008</v>
      </c>
      <c r="M24" s="202">
        <v>0.13</v>
      </c>
      <c r="N24" s="202">
        <v>0.09</v>
      </c>
      <c r="O24" s="202">
        <v>0.1</v>
      </c>
      <c r="P24" s="202">
        <v>0.15</v>
      </c>
      <c r="Q24" s="202">
        <v>0.18</v>
      </c>
      <c r="R24" s="202">
        <v>1.18</v>
      </c>
      <c r="S24" s="202">
        <v>0.65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55.45</v>
      </c>
      <c r="AJ24" s="202">
        <v>0</v>
      </c>
      <c r="AK24" s="202">
        <v>3.72</v>
      </c>
      <c r="AL24" s="202">
        <v>0</v>
      </c>
      <c r="AM24" s="202">
        <v>45.24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12.58</v>
      </c>
      <c r="AV24" s="202">
        <v>0.04</v>
      </c>
      <c r="AW24" s="202">
        <v>0.17</v>
      </c>
      <c r="AX24" s="202">
        <v>0.11</v>
      </c>
      <c r="AY24" s="202">
        <v>1.4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8.41</v>
      </c>
      <c r="H25" s="202">
        <v>0</v>
      </c>
      <c r="I25" s="202">
        <v>0</v>
      </c>
      <c r="J25" s="202">
        <v>10.63</v>
      </c>
      <c r="K25" s="202">
        <v>2.95</v>
      </c>
      <c r="L25" s="202">
        <v>9.3800000000000008</v>
      </c>
      <c r="M25" s="202">
        <v>0.13</v>
      </c>
      <c r="N25" s="202">
        <v>0</v>
      </c>
      <c r="O25" s="202">
        <v>0.1</v>
      </c>
      <c r="P25" s="202">
        <v>0</v>
      </c>
      <c r="Q25" s="202">
        <v>0.18</v>
      </c>
      <c r="R25" s="202">
        <v>1.18</v>
      </c>
      <c r="S25" s="202">
        <v>0.65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59.96</v>
      </c>
      <c r="AJ25" s="202">
        <v>0</v>
      </c>
      <c r="AK25" s="202">
        <v>3.72</v>
      </c>
      <c r="AL25" s="202">
        <v>0</v>
      </c>
      <c r="AM25" s="202">
        <v>45.24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12.58</v>
      </c>
      <c r="AV25" s="202">
        <v>0.04</v>
      </c>
      <c r="AW25" s="202">
        <v>0.17</v>
      </c>
      <c r="AX25" s="202">
        <v>0.11</v>
      </c>
      <c r="AY25" s="202">
        <v>1.4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8.41</v>
      </c>
      <c r="H26" s="202">
        <v>0</v>
      </c>
      <c r="I26" s="202">
        <v>0</v>
      </c>
      <c r="J26" s="202">
        <v>10.63</v>
      </c>
      <c r="K26" s="202">
        <v>2.95</v>
      </c>
      <c r="L26" s="202">
        <v>9.3800000000000008</v>
      </c>
      <c r="M26" s="202">
        <v>0.13</v>
      </c>
      <c r="N26" s="202">
        <v>0.09</v>
      </c>
      <c r="O26" s="202">
        <v>0.1</v>
      </c>
      <c r="P26" s="202">
        <v>0.15</v>
      </c>
      <c r="Q26" s="202">
        <v>0.18</v>
      </c>
      <c r="R26" s="202">
        <v>1.18</v>
      </c>
      <c r="S26" s="202">
        <v>0.65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59.96</v>
      </c>
      <c r="AJ26" s="202">
        <v>0</v>
      </c>
      <c r="AK26" s="202">
        <v>3.72</v>
      </c>
      <c r="AL26" s="202">
        <v>0</v>
      </c>
      <c r="AM26" s="202">
        <v>45.24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12.58</v>
      </c>
      <c r="AV26" s="202">
        <v>0.04</v>
      </c>
      <c r="AW26" s="202">
        <v>0.17</v>
      </c>
      <c r="AX26" s="202">
        <v>0.11</v>
      </c>
      <c r="AY26" s="202">
        <v>1.4</v>
      </c>
    </row>
    <row r="27" spans="1:51">
      <c r="A27" t="s">
        <v>69</v>
      </c>
      <c r="B27" s="202">
        <v>0</v>
      </c>
      <c r="C27" s="202">
        <v>0</v>
      </c>
      <c r="D27" s="202">
        <v>5.27</v>
      </c>
      <c r="E27" s="202">
        <v>0</v>
      </c>
      <c r="F27" s="202">
        <v>0</v>
      </c>
      <c r="G27" s="202">
        <v>8.3800000000000008</v>
      </c>
      <c r="H27" s="202">
        <v>0</v>
      </c>
      <c r="I27" s="202">
        <v>0</v>
      </c>
      <c r="J27" s="202">
        <v>10.63</v>
      </c>
      <c r="K27" s="202">
        <v>2.95</v>
      </c>
      <c r="L27" s="202">
        <v>9.3800000000000008</v>
      </c>
      <c r="M27" s="202">
        <v>0.13</v>
      </c>
      <c r="N27" s="202">
        <v>0.09</v>
      </c>
      <c r="O27" s="202">
        <v>0.1</v>
      </c>
      <c r="P27" s="202">
        <v>0.15</v>
      </c>
      <c r="Q27" s="202">
        <v>0.18</v>
      </c>
      <c r="R27" s="202">
        <v>1.18</v>
      </c>
      <c r="S27" s="202">
        <v>0.65</v>
      </c>
      <c r="T27" s="202">
        <v>1.62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59.96</v>
      </c>
      <c r="AJ27" s="202">
        <v>0</v>
      </c>
      <c r="AK27" s="202">
        <v>3.72</v>
      </c>
      <c r="AL27" s="202">
        <v>0</v>
      </c>
      <c r="AM27" s="202">
        <v>45.24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12.58</v>
      </c>
      <c r="AV27" s="202">
        <v>0.04</v>
      </c>
      <c r="AW27" s="202">
        <v>0.17</v>
      </c>
      <c r="AX27" s="202">
        <v>0.11</v>
      </c>
      <c r="AY27" s="202">
        <v>1.4</v>
      </c>
    </row>
    <row r="28" spans="1:51">
      <c r="A28" t="s">
        <v>70</v>
      </c>
      <c r="B28" s="202">
        <v>0</v>
      </c>
      <c r="C28" s="202">
        <v>0</v>
      </c>
      <c r="D28" s="202">
        <v>5.27</v>
      </c>
      <c r="E28" s="202">
        <v>0</v>
      </c>
      <c r="F28" s="202">
        <v>0</v>
      </c>
      <c r="G28" s="202">
        <v>8.3800000000000008</v>
      </c>
      <c r="H28" s="202">
        <v>0</v>
      </c>
      <c r="I28" s="202">
        <v>0</v>
      </c>
      <c r="J28" s="202">
        <v>10.63</v>
      </c>
      <c r="K28" s="202">
        <v>2.95</v>
      </c>
      <c r="L28" s="202">
        <v>9.3800000000000008</v>
      </c>
      <c r="M28" s="202">
        <v>0.13</v>
      </c>
      <c r="N28" s="202">
        <v>0.09</v>
      </c>
      <c r="O28" s="202">
        <v>0.1</v>
      </c>
      <c r="P28" s="202">
        <v>0.15</v>
      </c>
      <c r="Q28" s="202">
        <v>0.18</v>
      </c>
      <c r="R28" s="202">
        <v>1.18</v>
      </c>
      <c r="S28" s="202">
        <v>0.65</v>
      </c>
      <c r="T28" s="202">
        <v>1.62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59.96</v>
      </c>
      <c r="AJ28" s="202">
        <v>0</v>
      </c>
      <c r="AK28" s="202">
        <v>3.72</v>
      </c>
      <c r="AL28" s="202">
        <v>0</v>
      </c>
      <c r="AM28" s="202">
        <v>45.24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12.58</v>
      </c>
      <c r="AV28" s="202">
        <v>0.04</v>
      </c>
      <c r="AW28" s="202">
        <v>0.17</v>
      </c>
      <c r="AX28" s="202">
        <v>0.11</v>
      </c>
      <c r="AY28" s="202">
        <v>1.4</v>
      </c>
    </row>
    <row r="29" spans="1:51">
      <c r="A29" t="s">
        <v>71</v>
      </c>
      <c r="B29" s="202">
        <v>0</v>
      </c>
      <c r="C29" s="202">
        <v>0</v>
      </c>
      <c r="D29" s="202">
        <v>5.27</v>
      </c>
      <c r="E29" s="202">
        <v>0</v>
      </c>
      <c r="F29" s="202">
        <v>0</v>
      </c>
      <c r="G29" s="202">
        <v>8.3800000000000008</v>
      </c>
      <c r="H29" s="202">
        <v>0</v>
      </c>
      <c r="I29" s="202">
        <v>0</v>
      </c>
      <c r="J29" s="202">
        <v>10.63</v>
      </c>
      <c r="K29" s="202">
        <v>2.95</v>
      </c>
      <c r="L29" s="202">
        <v>9.3800000000000008</v>
      </c>
      <c r="M29" s="202">
        <v>0.13</v>
      </c>
      <c r="N29" s="202">
        <v>0.16</v>
      </c>
      <c r="O29" s="202">
        <v>0.16</v>
      </c>
      <c r="P29" s="202">
        <v>0.15</v>
      </c>
      <c r="Q29" s="202">
        <v>0.18</v>
      </c>
      <c r="R29" s="202">
        <v>1.18</v>
      </c>
      <c r="S29" s="202">
        <v>0.65</v>
      </c>
      <c r="T29" s="202">
        <v>1.62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59.96</v>
      </c>
      <c r="AJ29" s="202">
        <v>0</v>
      </c>
      <c r="AK29" s="202">
        <v>3.72</v>
      </c>
      <c r="AL29" s="202">
        <v>0</v>
      </c>
      <c r="AM29" s="202">
        <v>45.24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12.58</v>
      </c>
      <c r="AV29" s="202">
        <v>0.04</v>
      </c>
      <c r="AW29" s="202">
        <v>0.17</v>
      </c>
      <c r="AX29" s="202">
        <v>0.11</v>
      </c>
      <c r="AY29" s="202">
        <v>1.4</v>
      </c>
    </row>
    <row r="30" spans="1:51">
      <c r="A30" t="s">
        <v>72</v>
      </c>
      <c r="B30" s="202">
        <v>0</v>
      </c>
      <c r="C30" s="202">
        <v>0</v>
      </c>
      <c r="D30" s="202">
        <v>5.27</v>
      </c>
      <c r="E30" s="202">
        <v>0</v>
      </c>
      <c r="F30" s="202">
        <v>0</v>
      </c>
      <c r="G30" s="202">
        <v>8.3800000000000008</v>
      </c>
      <c r="H30" s="202">
        <v>0</v>
      </c>
      <c r="I30" s="202">
        <v>0</v>
      </c>
      <c r="J30" s="202">
        <v>10.63</v>
      </c>
      <c r="K30" s="202">
        <v>2.95</v>
      </c>
      <c r="L30" s="202">
        <v>9.3800000000000008</v>
      </c>
      <c r="M30" s="202">
        <v>0.13</v>
      </c>
      <c r="N30" s="202">
        <v>0.09</v>
      </c>
      <c r="O30" s="202">
        <v>0.1</v>
      </c>
      <c r="P30" s="202">
        <v>0.15</v>
      </c>
      <c r="Q30" s="202">
        <v>0.18</v>
      </c>
      <c r="R30" s="202">
        <v>1.18</v>
      </c>
      <c r="S30" s="202">
        <v>0.65</v>
      </c>
      <c r="T30" s="202">
        <v>1.62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59.96</v>
      </c>
      <c r="AJ30" s="202">
        <v>0</v>
      </c>
      <c r="AK30" s="202">
        <v>3.72</v>
      </c>
      <c r="AL30" s="202">
        <v>0</v>
      </c>
      <c r="AM30" s="202">
        <v>45.24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12.58</v>
      </c>
      <c r="AV30" s="202">
        <v>0.04</v>
      </c>
      <c r="AW30" s="202">
        <v>0.17</v>
      </c>
      <c r="AX30" s="202">
        <v>0.11</v>
      </c>
      <c r="AY30" s="202">
        <v>1.4</v>
      </c>
    </row>
    <row r="31" spans="1:51">
      <c r="A31" t="s">
        <v>73</v>
      </c>
      <c r="B31" s="202">
        <v>0</v>
      </c>
      <c r="C31" s="202">
        <v>0</v>
      </c>
      <c r="D31" s="202">
        <v>5.27</v>
      </c>
      <c r="E31" s="202">
        <v>0</v>
      </c>
      <c r="F31" s="202">
        <v>0</v>
      </c>
      <c r="G31" s="202">
        <v>8.3800000000000008</v>
      </c>
      <c r="H31" s="202">
        <v>0</v>
      </c>
      <c r="I31" s="202">
        <v>0</v>
      </c>
      <c r="J31" s="202">
        <v>10.63</v>
      </c>
      <c r="K31" s="202">
        <v>2.95</v>
      </c>
      <c r="L31" s="202">
        <v>9.3800000000000008</v>
      </c>
      <c r="M31" s="202">
        <v>0.05</v>
      </c>
      <c r="N31" s="202">
        <v>0.09</v>
      </c>
      <c r="O31" s="202">
        <v>0.1</v>
      </c>
      <c r="P31" s="202">
        <v>0.15</v>
      </c>
      <c r="Q31" s="202">
        <v>0.18</v>
      </c>
      <c r="R31" s="202">
        <v>1.18</v>
      </c>
      <c r="S31" s="202">
        <v>0.65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59.96</v>
      </c>
      <c r="AJ31" s="202">
        <v>0</v>
      </c>
      <c r="AK31" s="202">
        <v>3.72</v>
      </c>
      <c r="AL31" s="202">
        <v>0</v>
      </c>
      <c r="AM31" s="202">
        <v>45.24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12.58</v>
      </c>
      <c r="AV31" s="202">
        <v>0.04</v>
      </c>
      <c r="AW31" s="202">
        <v>0.17</v>
      </c>
      <c r="AX31" s="202">
        <v>0.11</v>
      </c>
      <c r="AY31" s="202">
        <v>1.4</v>
      </c>
    </row>
    <row r="32" spans="1:51">
      <c r="A32" t="s">
        <v>74</v>
      </c>
      <c r="B32" s="202">
        <v>0</v>
      </c>
      <c r="C32" s="202">
        <v>0</v>
      </c>
      <c r="D32" s="202">
        <v>5.27</v>
      </c>
      <c r="E32" s="202">
        <v>0</v>
      </c>
      <c r="F32" s="202">
        <v>0</v>
      </c>
      <c r="G32" s="202">
        <v>8.3800000000000008</v>
      </c>
      <c r="H32" s="202">
        <v>0</v>
      </c>
      <c r="I32" s="202">
        <v>0</v>
      </c>
      <c r="J32" s="202">
        <v>10.63</v>
      </c>
      <c r="K32" s="202">
        <v>2.95</v>
      </c>
      <c r="L32" s="202">
        <v>9.3800000000000008</v>
      </c>
      <c r="M32" s="202">
        <v>0.13</v>
      </c>
      <c r="N32" s="202">
        <v>0.09</v>
      </c>
      <c r="O32" s="202">
        <v>0.1</v>
      </c>
      <c r="P32" s="202">
        <v>0.15</v>
      </c>
      <c r="Q32" s="202">
        <v>0.18</v>
      </c>
      <c r="R32" s="202">
        <v>1.18</v>
      </c>
      <c r="S32" s="202">
        <v>0.65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59.96</v>
      </c>
      <c r="AJ32" s="202">
        <v>0</v>
      </c>
      <c r="AK32" s="202">
        <v>3.72</v>
      </c>
      <c r="AL32" s="202">
        <v>0</v>
      </c>
      <c r="AM32" s="202">
        <v>45.24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12.58</v>
      </c>
      <c r="AV32" s="202">
        <v>0.04</v>
      </c>
      <c r="AW32" s="202">
        <v>0.17</v>
      </c>
      <c r="AX32" s="202">
        <v>0.11</v>
      </c>
      <c r="AY32" s="202">
        <v>1.4</v>
      </c>
    </row>
    <row r="33" spans="1:51">
      <c r="A33" t="s">
        <v>75</v>
      </c>
      <c r="B33" s="202">
        <v>0</v>
      </c>
      <c r="C33" s="202">
        <v>0</v>
      </c>
      <c r="D33" s="202">
        <v>5.27</v>
      </c>
      <c r="E33" s="202">
        <v>0</v>
      </c>
      <c r="F33" s="202">
        <v>0</v>
      </c>
      <c r="G33" s="202">
        <v>8.3800000000000008</v>
      </c>
      <c r="H33" s="202">
        <v>0</v>
      </c>
      <c r="I33" s="202">
        <v>0</v>
      </c>
      <c r="J33" s="202">
        <v>10.63</v>
      </c>
      <c r="K33" s="202">
        <v>2.95</v>
      </c>
      <c r="L33" s="202">
        <v>9.3800000000000008</v>
      </c>
      <c r="M33" s="202">
        <v>0.13</v>
      </c>
      <c r="N33" s="202">
        <v>0.09</v>
      </c>
      <c r="O33" s="202">
        <v>0.1</v>
      </c>
      <c r="P33" s="202">
        <v>0.15</v>
      </c>
      <c r="Q33" s="202">
        <v>0.18</v>
      </c>
      <c r="R33" s="202">
        <v>1.18</v>
      </c>
      <c r="S33" s="202">
        <v>0.65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59.96</v>
      </c>
      <c r="AJ33" s="202">
        <v>0</v>
      </c>
      <c r="AK33" s="202">
        <v>3.72</v>
      </c>
      <c r="AL33" s="202">
        <v>0</v>
      </c>
      <c r="AM33" s="202">
        <v>45.24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12.58</v>
      </c>
      <c r="AV33" s="202">
        <v>0.04</v>
      </c>
      <c r="AW33" s="202">
        <v>0.17</v>
      </c>
      <c r="AX33" s="202">
        <v>0.11</v>
      </c>
      <c r="AY33" s="202">
        <v>1.4</v>
      </c>
    </row>
    <row r="34" spans="1:51">
      <c r="A34" t="s">
        <v>76</v>
      </c>
      <c r="B34" s="202">
        <v>0</v>
      </c>
      <c r="C34" s="202">
        <v>0</v>
      </c>
      <c r="D34" s="202">
        <v>5.27</v>
      </c>
      <c r="E34" s="202">
        <v>0</v>
      </c>
      <c r="F34" s="202">
        <v>0</v>
      </c>
      <c r="G34" s="202">
        <v>8.3800000000000008</v>
      </c>
      <c r="H34" s="202">
        <v>0</v>
      </c>
      <c r="I34" s="202">
        <v>0</v>
      </c>
      <c r="J34" s="202">
        <v>10.63</v>
      </c>
      <c r="K34" s="202">
        <v>2.95</v>
      </c>
      <c r="L34" s="202">
        <v>9.3800000000000008</v>
      </c>
      <c r="M34" s="202">
        <v>0.13</v>
      </c>
      <c r="N34" s="202">
        <v>0.09</v>
      </c>
      <c r="O34" s="202">
        <v>0.1</v>
      </c>
      <c r="P34" s="202">
        <v>0.15</v>
      </c>
      <c r="Q34" s="202">
        <v>0.18</v>
      </c>
      <c r="R34" s="202">
        <v>1.18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59.96</v>
      </c>
      <c r="AJ34" s="202">
        <v>0</v>
      </c>
      <c r="AK34" s="202">
        <v>3.72</v>
      </c>
      <c r="AL34" s="202">
        <v>0</v>
      </c>
      <c r="AM34" s="202">
        <v>45.24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12.58</v>
      </c>
      <c r="AV34" s="202">
        <v>0.04</v>
      </c>
      <c r="AW34" s="202">
        <v>0.17</v>
      </c>
      <c r="AX34" s="202">
        <v>0.11</v>
      </c>
      <c r="AY34" s="202">
        <v>1.4</v>
      </c>
    </row>
    <row r="35" spans="1:51">
      <c r="A35" t="s">
        <v>77</v>
      </c>
      <c r="B35" s="202">
        <v>0</v>
      </c>
      <c r="C35" s="202">
        <v>0</v>
      </c>
      <c r="D35" s="202">
        <v>5.27</v>
      </c>
      <c r="E35" s="202">
        <v>0</v>
      </c>
      <c r="F35" s="202">
        <v>0</v>
      </c>
      <c r="G35" s="202">
        <v>8.3800000000000008</v>
      </c>
      <c r="H35" s="202">
        <v>0</v>
      </c>
      <c r="I35" s="202">
        <v>0</v>
      </c>
      <c r="J35" s="202">
        <v>10.41</v>
      </c>
      <c r="K35" s="202">
        <v>2.95</v>
      </c>
      <c r="L35" s="202">
        <v>9.3800000000000008</v>
      </c>
      <c r="M35" s="202">
        <v>0.13</v>
      </c>
      <c r="N35" s="202">
        <v>7.0000000000000007E-2</v>
      </c>
      <c r="O35" s="202">
        <v>0.1</v>
      </c>
      <c r="P35" s="202">
        <v>0.15</v>
      </c>
      <c r="Q35" s="202">
        <v>0.18</v>
      </c>
      <c r="R35" s="202">
        <v>1.18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59.96</v>
      </c>
      <c r="AJ35" s="202">
        <v>0</v>
      </c>
      <c r="AK35" s="202">
        <v>3.72</v>
      </c>
      <c r="AL35" s="202">
        <v>0</v>
      </c>
      <c r="AM35" s="202">
        <v>45.24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12.58</v>
      </c>
      <c r="AV35" s="202">
        <v>0.04</v>
      </c>
      <c r="AW35" s="202">
        <v>0.17</v>
      </c>
      <c r="AX35" s="202">
        <v>0.11</v>
      </c>
      <c r="AY35" s="202">
        <v>1.4</v>
      </c>
    </row>
    <row r="36" spans="1:51">
      <c r="A36" t="s">
        <v>78</v>
      </c>
      <c r="B36" s="202">
        <v>0</v>
      </c>
      <c r="C36" s="202">
        <v>0</v>
      </c>
      <c r="D36" s="202">
        <v>5.27</v>
      </c>
      <c r="E36" s="202">
        <v>0</v>
      </c>
      <c r="F36" s="202">
        <v>0</v>
      </c>
      <c r="G36" s="202">
        <v>8.3800000000000008</v>
      </c>
      <c r="H36" s="202">
        <v>0</v>
      </c>
      <c r="I36" s="202">
        <v>0</v>
      </c>
      <c r="J36" s="202">
        <v>10.41</v>
      </c>
      <c r="K36" s="202">
        <v>2.95</v>
      </c>
      <c r="L36" s="202">
        <v>9.3800000000000008</v>
      </c>
      <c r="M36" s="202">
        <v>0.13</v>
      </c>
      <c r="N36" s="202">
        <v>0.09</v>
      </c>
      <c r="O36" s="202">
        <v>0.1</v>
      </c>
      <c r="P36" s="202">
        <v>0.15</v>
      </c>
      <c r="Q36" s="202">
        <v>0.18</v>
      </c>
      <c r="R36" s="202">
        <v>1.18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59.96</v>
      </c>
      <c r="AJ36" s="202">
        <v>0</v>
      </c>
      <c r="AK36" s="202">
        <v>3.72</v>
      </c>
      <c r="AL36" s="202">
        <v>0</v>
      </c>
      <c r="AM36" s="202">
        <v>45.24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12.58</v>
      </c>
      <c r="AV36" s="202">
        <v>0.04</v>
      </c>
      <c r="AW36" s="202">
        <v>0.17</v>
      </c>
      <c r="AX36" s="202">
        <v>0.11</v>
      </c>
      <c r="AY36" s="202">
        <v>1.4</v>
      </c>
    </row>
    <row r="37" spans="1:51">
      <c r="A37" t="s">
        <v>79</v>
      </c>
      <c r="B37" s="202">
        <v>0</v>
      </c>
      <c r="C37" s="202">
        <v>0</v>
      </c>
      <c r="D37" s="202">
        <v>5.27</v>
      </c>
      <c r="E37" s="202">
        <v>0</v>
      </c>
      <c r="F37" s="202">
        <v>0</v>
      </c>
      <c r="G37" s="202">
        <v>8.3800000000000008</v>
      </c>
      <c r="H37" s="202">
        <v>0</v>
      </c>
      <c r="I37" s="202">
        <v>0</v>
      </c>
      <c r="J37" s="202">
        <v>10.41</v>
      </c>
      <c r="K37" s="202">
        <v>2.95</v>
      </c>
      <c r="L37" s="202">
        <v>9.3800000000000008</v>
      </c>
      <c r="M37" s="202">
        <v>0.13</v>
      </c>
      <c r="N37" s="202">
        <v>0.09</v>
      </c>
      <c r="O37" s="202">
        <v>0.1</v>
      </c>
      <c r="P37" s="202">
        <v>0.15</v>
      </c>
      <c r="Q37" s="202">
        <v>0.18</v>
      </c>
      <c r="R37" s="202">
        <v>1.18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58.46</v>
      </c>
      <c r="AJ37" s="202">
        <v>0</v>
      </c>
      <c r="AK37" s="202">
        <v>3.72</v>
      </c>
      <c r="AL37" s="202">
        <v>0</v>
      </c>
      <c r="AM37" s="202">
        <v>45.24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12.58</v>
      </c>
      <c r="AV37" s="202">
        <v>0.04</v>
      </c>
      <c r="AW37" s="202">
        <v>0.17</v>
      </c>
      <c r="AX37" s="202">
        <v>0.11</v>
      </c>
      <c r="AY37" s="202">
        <v>1.4</v>
      </c>
    </row>
    <row r="38" spans="1:51">
      <c r="A38" t="s">
        <v>80</v>
      </c>
      <c r="B38" s="202">
        <v>0</v>
      </c>
      <c r="C38" s="202">
        <v>0</v>
      </c>
      <c r="D38" s="202">
        <v>5.27</v>
      </c>
      <c r="E38" s="202">
        <v>0</v>
      </c>
      <c r="F38" s="202">
        <v>0</v>
      </c>
      <c r="G38" s="202">
        <v>8.3800000000000008</v>
      </c>
      <c r="H38" s="202">
        <v>0</v>
      </c>
      <c r="I38" s="202">
        <v>0</v>
      </c>
      <c r="J38" s="202">
        <v>10.41</v>
      </c>
      <c r="K38" s="202">
        <v>2.95</v>
      </c>
      <c r="L38" s="202">
        <v>9.3800000000000008</v>
      </c>
      <c r="M38" s="202">
        <v>0.13</v>
      </c>
      <c r="N38" s="202">
        <v>0.09</v>
      </c>
      <c r="O38" s="202">
        <v>0.1</v>
      </c>
      <c r="P38" s="202">
        <v>0.15</v>
      </c>
      <c r="Q38" s="202">
        <v>0.18</v>
      </c>
      <c r="R38" s="202">
        <v>1.18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58.46</v>
      </c>
      <c r="AJ38" s="202">
        <v>0</v>
      </c>
      <c r="AK38" s="202">
        <v>3.72</v>
      </c>
      <c r="AL38" s="202">
        <v>0</v>
      </c>
      <c r="AM38" s="202">
        <v>45.24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12.58</v>
      </c>
      <c r="AV38" s="202">
        <v>0.04</v>
      </c>
      <c r="AW38" s="202">
        <v>0.17</v>
      </c>
      <c r="AX38" s="202">
        <v>0.11</v>
      </c>
      <c r="AY38" s="202">
        <v>1.4</v>
      </c>
    </row>
    <row r="39" spans="1:51">
      <c r="A39" t="s">
        <v>81</v>
      </c>
      <c r="B39" s="202">
        <v>0</v>
      </c>
      <c r="C39" s="202">
        <v>0</v>
      </c>
      <c r="D39" s="202">
        <v>5.27</v>
      </c>
      <c r="E39" s="202">
        <v>0</v>
      </c>
      <c r="F39" s="202">
        <v>0</v>
      </c>
      <c r="G39" s="202">
        <v>8.3800000000000008</v>
      </c>
      <c r="H39" s="202">
        <v>0</v>
      </c>
      <c r="I39" s="202">
        <v>0</v>
      </c>
      <c r="J39" s="202">
        <v>10.41</v>
      </c>
      <c r="K39" s="202">
        <v>2.95</v>
      </c>
      <c r="L39" s="202">
        <v>9.3800000000000008</v>
      </c>
      <c r="M39" s="202">
        <v>0.13</v>
      </c>
      <c r="N39" s="202">
        <v>0.09</v>
      </c>
      <c r="O39" s="202">
        <v>0.1</v>
      </c>
      <c r="P39" s="202">
        <v>0.15</v>
      </c>
      <c r="Q39" s="202">
        <v>0.18</v>
      </c>
      <c r="R39" s="202">
        <v>1.18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58.46</v>
      </c>
      <c r="AJ39" s="202">
        <v>0</v>
      </c>
      <c r="AK39" s="202">
        <v>3.72</v>
      </c>
      <c r="AL39" s="202">
        <v>0</v>
      </c>
      <c r="AM39" s="202">
        <v>43.05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12.58</v>
      </c>
      <c r="AV39" s="202">
        <v>0.04</v>
      </c>
      <c r="AW39" s="202">
        <v>0.17</v>
      </c>
      <c r="AX39" s="202">
        <v>0.11</v>
      </c>
      <c r="AY39" s="202">
        <v>1.4</v>
      </c>
    </row>
    <row r="40" spans="1:51">
      <c r="A40" t="s">
        <v>82</v>
      </c>
      <c r="B40" s="202">
        <v>0</v>
      </c>
      <c r="C40" s="202">
        <v>0</v>
      </c>
      <c r="D40" s="202">
        <v>5.27</v>
      </c>
      <c r="E40" s="202">
        <v>0</v>
      </c>
      <c r="F40" s="202">
        <v>0</v>
      </c>
      <c r="G40" s="202">
        <v>8.3800000000000008</v>
      </c>
      <c r="H40" s="202">
        <v>0</v>
      </c>
      <c r="I40" s="202">
        <v>0</v>
      </c>
      <c r="J40" s="202">
        <v>10.41</v>
      </c>
      <c r="K40" s="202">
        <v>2.95</v>
      </c>
      <c r="L40" s="202">
        <v>9.3800000000000008</v>
      </c>
      <c r="M40" s="202">
        <v>0.13</v>
      </c>
      <c r="N40" s="202">
        <v>0.09</v>
      </c>
      <c r="O40" s="202">
        <v>0.1</v>
      </c>
      <c r="P40" s="202">
        <v>0.15</v>
      </c>
      <c r="Q40" s="202">
        <v>0.18</v>
      </c>
      <c r="R40" s="202">
        <v>1.18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58.46</v>
      </c>
      <c r="AJ40" s="202">
        <v>0</v>
      </c>
      <c r="AK40" s="202">
        <v>3.72</v>
      </c>
      <c r="AL40" s="202">
        <v>0</v>
      </c>
      <c r="AM40" s="202">
        <v>43.05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12.58</v>
      </c>
      <c r="AV40" s="202">
        <v>0.04</v>
      </c>
      <c r="AW40" s="202">
        <v>0.17</v>
      </c>
      <c r="AX40" s="202">
        <v>0.11</v>
      </c>
      <c r="AY40" s="202">
        <v>1.4</v>
      </c>
    </row>
    <row r="41" spans="1:51">
      <c r="A41" t="s">
        <v>83</v>
      </c>
      <c r="B41" s="202">
        <v>0</v>
      </c>
      <c r="C41" s="202">
        <v>0</v>
      </c>
      <c r="D41" s="202">
        <v>5.27</v>
      </c>
      <c r="E41" s="202">
        <v>0</v>
      </c>
      <c r="F41" s="202">
        <v>0</v>
      </c>
      <c r="G41" s="202">
        <v>8.3800000000000008</v>
      </c>
      <c r="H41" s="202">
        <v>0</v>
      </c>
      <c r="I41" s="202">
        <v>0</v>
      </c>
      <c r="J41" s="202">
        <v>10.41</v>
      </c>
      <c r="K41" s="202">
        <v>2.95</v>
      </c>
      <c r="L41" s="202">
        <v>9.3800000000000008</v>
      </c>
      <c r="M41" s="202">
        <v>0.13</v>
      </c>
      <c r="N41" s="202">
        <v>0.09</v>
      </c>
      <c r="O41" s="202">
        <v>0.1</v>
      </c>
      <c r="P41" s="202">
        <v>0.15</v>
      </c>
      <c r="Q41" s="202">
        <v>0.18</v>
      </c>
      <c r="R41" s="202">
        <v>1.18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58.46</v>
      </c>
      <c r="AJ41" s="202">
        <v>0</v>
      </c>
      <c r="AK41" s="202">
        <v>3.72</v>
      </c>
      <c r="AL41" s="202">
        <v>0</v>
      </c>
      <c r="AM41" s="202">
        <v>43.05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12.58</v>
      </c>
      <c r="AV41" s="202">
        <v>0.04</v>
      </c>
      <c r="AW41" s="202">
        <v>0.17</v>
      </c>
      <c r="AX41" s="202">
        <v>0.11</v>
      </c>
      <c r="AY41" s="202">
        <v>1.4</v>
      </c>
    </row>
    <row r="42" spans="1:51">
      <c r="A42" t="s">
        <v>84</v>
      </c>
      <c r="B42" s="202">
        <v>0</v>
      </c>
      <c r="C42" s="202">
        <v>0</v>
      </c>
      <c r="D42" s="202">
        <v>5.27</v>
      </c>
      <c r="E42" s="202">
        <v>0</v>
      </c>
      <c r="F42" s="202">
        <v>0</v>
      </c>
      <c r="G42" s="202">
        <v>8.3800000000000008</v>
      </c>
      <c r="H42" s="202">
        <v>0</v>
      </c>
      <c r="I42" s="202">
        <v>0</v>
      </c>
      <c r="J42" s="202">
        <v>10.41</v>
      </c>
      <c r="K42" s="202">
        <v>2.95</v>
      </c>
      <c r="L42" s="202">
        <v>9.3800000000000008</v>
      </c>
      <c r="M42" s="202">
        <v>0.13</v>
      </c>
      <c r="N42" s="202">
        <v>0.09</v>
      </c>
      <c r="O42" s="202">
        <v>0.1</v>
      </c>
      <c r="P42" s="202">
        <v>0.15</v>
      </c>
      <c r="Q42" s="202">
        <v>0.18</v>
      </c>
      <c r="R42" s="202">
        <v>1.18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58.46</v>
      </c>
      <c r="AJ42" s="202">
        <v>0</v>
      </c>
      <c r="AK42" s="202">
        <v>3.72</v>
      </c>
      <c r="AL42" s="202">
        <v>0</v>
      </c>
      <c r="AM42" s="202">
        <v>43.05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12.58</v>
      </c>
      <c r="AV42" s="202">
        <v>0.04</v>
      </c>
      <c r="AW42" s="202">
        <v>0.17</v>
      </c>
      <c r="AX42" s="202">
        <v>0.11</v>
      </c>
      <c r="AY42" s="202">
        <v>1.4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8.3800000000000008</v>
      </c>
      <c r="H43" s="202">
        <v>0</v>
      </c>
      <c r="I43" s="202">
        <v>0</v>
      </c>
      <c r="J43" s="202">
        <v>10.41</v>
      </c>
      <c r="K43" s="202">
        <v>2.95</v>
      </c>
      <c r="L43" s="202">
        <v>9.3800000000000008</v>
      </c>
      <c r="M43" s="202">
        <v>0.13</v>
      </c>
      <c r="N43" s="202">
        <v>0.09</v>
      </c>
      <c r="O43" s="202">
        <v>0.1</v>
      </c>
      <c r="P43" s="202">
        <v>0.15</v>
      </c>
      <c r="Q43" s="202">
        <v>0.18</v>
      </c>
      <c r="R43" s="202">
        <v>1.18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58.46</v>
      </c>
      <c r="AJ43" s="202">
        <v>0</v>
      </c>
      <c r="AK43" s="202">
        <v>3.72</v>
      </c>
      <c r="AL43" s="202">
        <v>0</v>
      </c>
      <c r="AM43" s="202">
        <v>43.05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12.58</v>
      </c>
      <c r="AV43" s="202">
        <v>0.04</v>
      </c>
      <c r="AW43" s="202">
        <v>0.17</v>
      </c>
      <c r="AX43" s="202">
        <v>0.11</v>
      </c>
      <c r="AY43" s="202">
        <v>1.4</v>
      </c>
    </row>
    <row r="44" spans="1:51">
      <c r="A44" t="s">
        <v>86</v>
      </c>
      <c r="B44" s="202">
        <v>0</v>
      </c>
      <c r="C44" s="202">
        <v>0</v>
      </c>
      <c r="D44" s="202">
        <v>5.24</v>
      </c>
      <c r="E44" s="202">
        <v>0</v>
      </c>
      <c r="F44" s="202">
        <v>0</v>
      </c>
      <c r="G44" s="202">
        <v>8.3800000000000008</v>
      </c>
      <c r="H44" s="202">
        <v>0</v>
      </c>
      <c r="I44" s="202">
        <v>0</v>
      </c>
      <c r="J44" s="202">
        <v>10.41</v>
      </c>
      <c r="K44" s="202">
        <v>2.95</v>
      </c>
      <c r="L44" s="202">
        <v>9.3800000000000008</v>
      </c>
      <c r="M44" s="202">
        <v>0.13</v>
      </c>
      <c r="N44" s="202">
        <v>0.09</v>
      </c>
      <c r="O44" s="202">
        <v>0.1</v>
      </c>
      <c r="P44" s="202">
        <v>0.15</v>
      </c>
      <c r="Q44" s="202">
        <v>0.18</v>
      </c>
      <c r="R44" s="202">
        <v>1.18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58.46</v>
      </c>
      <c r="AJ44" s="202">
        <v>0</v>
      </c>
      <c r="AK44" s="202">
        <v>3.72</v>
      </c>
      <c r="AL44" s="202">
        <v>0</v>
      </c>
      <c r="AM44" s="202">
        <v>43.05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12.58</v>
      </c>
      <c r="AV44" s="202">
        <v>0.04</v>
      </c>
      <c r="AW44" s="202">
        <v>0.17</v>
      </c>
      <c r="AX44" s="202">
        <v>0.11</v>
      </c>
      <c r="AY44" s="202">
        <v>1.4</v>
      </c>
    </row>
    <row r="45" spans="1:51">
      <c r="A45" t="s">
        <v>87</v>
      </c>
      <c r="B45" s="202">
        <v>0</v>
      </c>
      <c r="C45" s="202">
        <v>0</v>
      </c>
      <c r="D45" s="202">
        <v>5.24</v>
      </c>
      <c r="E45" s="202">
        <v>0</v>
      </c>
      <c r="F45" s="202">
        <v>0</v>
      </c>
      <c r="G45" s="202">
        <v>8.3800000000000008</v>
      </c>
      <c r="H45" s="202">
        <v>0</v>
      </c>
      <c r="I45" s="202">
        <v>0</v>
      </c>
      <c r="J45" s="202">
        <v>10.41</v>
      </c>
      <c r="K45" s="202">
        <v>2.95</v>
      </c>
      <c r="L45" s="202">
        <v>9.3800000000000008</v>
      </c>
      <c r="M45" s="202">
        <v>0.13</v>
      </c>
      <c r="N45" s="202">
        <v>0.09</v>
      </c>
      <c r="O45" s="202">
        <v>0.1</v>
      </c>
      <c r="P45" s="202">
        <v>0.15</v>
      </c>
      <c r="Q45" s="202">
        <v>0.18</v>
      </c>
      <c r="R45" s="202">
        <v>1.18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58.46</v>
      </c>
      <c r="AJ45" s="202">
        <v>0</v>
      </c>
      <c r="AK45" s="202">
        <v>3.72</v>
      </c>
      <c r="AL45" s="202">
        <v>0</v>
      </c>
      <c r="AM45" s="202">
        <v>43.05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12.58</v>
      </c>
      <c r="AV45" s="202">
        <v>0.09</v>
      </c>
      <c r="AW45" s="202">
        <v>0.17</v>
      </c>
      <c r="AX45" s="202">
        <v>0.11</v>
      </c>
      <c r="AY45" s="202">
        <v>1.4</v>
      </c>
    </row>
    <row r="46" spans="1:51">
      <c r="A46" t="s">
        <v>88</v>
      </c>
      <c r="B46" s="202">
        <v>0</v>
      </c>
      <c r="C46" s="202">
        <v>0</v>
      </c>
      <c r="D46" s="202">
        <v>5.24</v>
      </c>
      <c r="E46" s="202">
        <v>0</v>
      </c>
      <c r="F46" s="202">
        <v>0</v>
      </c>
      <c r="G46" s="202">
        <v>8.3800000000000008</v>
      </c>
      <c r="H46" s="202">
        <v>0</v>
      </c>
      <c r="I46" s="202">
        <v>0</v>
      </c>
      <c r="J46" s="202">
        <v>10.41</v>
      </c>
      <c r="K46" s="202">
        <v>2.95</v>
      </c>
      <c r="L46" s="202">
        <v>9.3800000000000008</v>
      </c>
      <c r="M46" s="202">
        <v>0.13</v>
      </c>
      <c r="N46" s="202">
        <v>0.09</v>
      </c>
      <c r="O46" s="202">
        <v>0.1</v>
      </c>
      <c r="P46" s="202">
        <v>0.15</v>
      </c>
      <c r="Q46" s="202">
        <v>0.18</v>
      </c>
      <c r="R46" s="202">
        <v>1.18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58.46</v>
      </c>
      <c r="AJ46" s="202">
        <v>0</v>
      </c>
      <c r="AK46" s="202">
        <v>3.72</v>
      </c>
      <c r="AL46" s="202">
        <v>0</v>
      </c>
      <c r="AM46" s="202">
        <v>43.05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12.58</v>
      </c>
      <c r="AV46" s="202">
        <v>0.09</v>
      </c>
      <c r="AW46" s="202">
        <v>0.17</v>
      </c>
      <c r="AX46" s="202">
        <v>0.11</v>
      </c>
      <c r="AY46" s="202">
        <v>1.4</v>
      </c>
    </row>
    <row r="47" spans="1:51">
      <c r="A47" t="s">
        <v>89</v>
      </c>
      <c r="B47" s="202">
        <v>0</v>
      </c>
      <c r="C47" s="202">
        <v>0</v>
      </c>
      <c r="D47" s="202">
        <v>5.24</v>
      </c>
      <c r="E47" s="202">
        <v>0</v>
      </c>
      <c r="F47" s="202">
        <v>0</v>
      </c>
      <c r="G47" s="202">
        <v>8.3800000000000008</v>
      </c>
      <c r="H47" s="202">
        <v>0</v>
      </c>
      <c r="I47" s="202">
        <v>0</v>
      </c>
      <c r="J47" s="202">
        <v>10.41</v>
      </c>
      <c r="K47" s="202">
        <v>2.95</v>
      </c>
      <c r="L47" s="202">
        <v>6.47</v>
      </c>
      <c r="M47" s="202">
        <v>0.13</v>
      </c>
      <c r="N47" s="202">
        <v>0.09</v>
      </c>
      <c r="O47" s="202">
        <v>0.1</v>
      </c>
      <c r="P47" s="202">
        <v>0.15</v>
      </c>
      <c r="Q47" s="202">
        <v>0.18</v>
      </c>
      <c r="R47" s="202">
        <v>1.18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58.46</v>
      </c>
      <c r="AJ47" s="202">
        <v>0</v>
      </c>
      <c r="AK47" s="202">
        <v>3.72</v>
      </c>
      <c r="AL47" s="202">
        <v>0</v>
      </c>
      <c r="AM47" s="202">
        <v>43.05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12.81</v>
      </c>
      <c r="AV47" s="202">
        <v>0.09</v>
      </c>
      <c r="AW47" s="202">
        <v>0.17</v>
      </c>
      <c r="AX47" s="202">
        <v>0.11</v>
      </c>
      <c r="AY47" s="202">
        <v>1.4</v>
      </c>
    </row>
    <row r="48" spans="1:51">
      <c r="A48" t="s">
        <v>90</v>
      </c>
      <c r="B48" s="202">
        <v>0</v>
      </c>
      <c r="C48" s="202">
        <v>0</v>
      </c>
      <c r="D48" s="202">
        <v>5.24</v>
      </c>
      <c r="E48" s="202">
        <v>0</v>
      </c>
      <c r="F48" s="202">
        <v>0</v>
      </c>
      <c r="G48" s="202">
        <v>8.3800000000000008</v>
      </c>
      <c r="H48" s="202">
        <v>0</v>
      </c>
      <c r="I48" s="202">
        <v>0</v>
      </c>
      <c r="J48" s="202">
        <v>10.41</v>
      </c>
      <c r="K48" s="202">
        <v>2.95</v>
      </c>
      <c r="L48" s="202">
        <v>7.32</v>
      </c>
      <c r="M48" s="202">
        <v>0.13</v>
      </c>
      <c r="N48" s="202">
        <v>0.09</v>
      </c>
      <c r="O48" s="202">
        <v>0.1</v>
      </c>
      <c r="P48" s="202">
        <v>0.15</v>
      </c>
      <c r="Q48" s="202">
        <v>0.18</v>
      </c>
      <c r="R48" s="202">
        <v>1.18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58.46</v>
      </c>
      <c r="AJ48" s="202">
        <v>0</v>
      </c>
      <c r="AK48" s="202">
        <v>3.72</v>
      </c>
      <c r="AL48" s="202">
        <v>0</v>
      </c>
      <c r="AM48" s="202">
        <v>43.05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12.81</v>
      </c>
      <c r="AV48" s="202">
        <v>0.09</v>
      </c>
      <c r="AW48" s="202">
        <v>0.17</v>
      </c>
      <c r="AX48" s="202">
        <v>0.11</v>
      </c>
      <c r="AY48" s="202">
        <v>1.4</v>
      </c>
    </row>
    <row r="49" spans="1:51">
      <c r="A49" t="s">
        <v>91</v>
      </c>
      <c r="B49" s="202">
        <v>0</v>
      </c>
      <c r="C49" s="202">
        <v>0</v>
      </c>
      <c r="D49" s="202">
        <v>5.24</v>
      </c>
      <c r="E49" s="202">
        <v>0</v>
      </c>
      <c r="F49" s="202">
        <v>0</v>
      </c>
      <c r="G49" s="202">
        <v>8.3800000000000008</v>
      </c>
      <c r="H49" s="202">
        <v>0</v>
      </c>
      <c r="I49" s="202">
        <v>0</v>
      </c>
      <c r="J49" s="202">
        <v>10.41</v>
      </c>
      <c r="K49" s="202">
        <v>2.95</v>
      </c>
      <c r="L49" s="202">
        <v>7.32</v>
      </c>
      <c r="M49" s="202">
        <v>0.13</v>
      </c>
      <c r="N49" s="202">
        <v>0.09</v>
      </c>
      <c r="O49" s="202">
        <v>0.1</v>
      </c>
      <c r="P49" s="202">
        <v>0.15</v>
      </c>
      <c r="Q49" s="202">
        <v>0.18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58.46</v>
      </c>
      <c r="AJ49" s="202">
        <v>0</v>
      </c>
      <c r="AK49" s="202">
        <v>3.72</v>
      </c>
      <c r="AL49" s="202">
        <v>0</v>
      </c>
      <c r="AM49" s="202">
        <v>43.05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12.81</v>
      </c>
      <c r="AV49" s="202">
        <v>0.09</v>
      </c>
      <c r="AW49" s="202">
        <v>0.17</v>
      </c>
      <c r="AX49" s="202">
        <v>0.11</v>
      </c>
      <c r="AY49" s="202">
        <v>1.4</v>
      </c>
    </row>
    <row r="50" spans="1:51">
      <c r="A50" t="s">
        <v>92</v>
      </c>
      <c r="B50" s="202">
        <v>0</v>
      </c>
      <c r="C50" s="202">
        <v>0</v>
      </c>
      <c r="D50" s="202">
        <v>5.24</v>
      </c>
      <c r="E50" s="202">
        <v>0</v>
      </c>
      <c r="F50" s="202">
        <v>0</v>
      </c>
      <c r="G50" s="202">
        <v>8.3800000000000008</v>
      </c>
      <c r="H50" s="202">
        <v>0</v>
      </c>
      <c r="I50" s="202">
        <v>0</v>
      </c>
      <c r="J50" s="202">
        <v>10.41</v>
      </c>
      <c r="K50" s="202">
        <v>2.95</v>
      </c>
      <c r="L50" s="202">
        <v>7.32</v>
      </c>
      <c r="M50" s="202">
        <v>0.13</v>
      </c>
      <c r="N50" s="202">
        <v>0.09</v>
      </c>
      <c r="O50" s="202">
        <v>0.1</v>
      </c>
      <c r="P50" s="202">
        <v>0.15</v>
      </c>
      <c r="Q50" s="202">
        <v>0.18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58.46</v>
      </c>
      <c r="AJ50" s="202">
        <v>0</v>
      </c>
      <c r="AK50" s="202">
        <v>3.72</v>
      </c>
      <c r="AL50" s="202">
        <v>0</v>
      </c>
      <c r="AM50" s="202">
        <v>43.05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12.81</v>
      </c>
      <c r="AV50" s="202">
        <v>0.09</v>
      </c>
      <c r="AW50" s="202">
        <v>0.17</v>
      </c>
      <c r="AX50" s="202">
        <v>0.11</v>
      </c>
      <c r="AY50" s="202">
        <v>1.4</v>
      </c>
    </row>
    <row r="51" spans="1:51">
      <c r="A51" t="s">
        <v>93</v>
      </c>
      <c r="B51" s="202">
        <v>0</v>
      </c>
      <c r="C51" s="202">
        <v>0</v>
      </c>
      <c r="D51" s="202">
        <v>5.2</v>
      </c>
      <c r="E51" s="202">
        <v>0</v>
      </c>
      <c r="F51" s="202">
        <v>0</v>
      </c>
      <c r="G51" s="202">
        <v>8.35</v>
      </c>
      <c r="H51" s="202">
        <v>0</v>
      </c>
      <c r="I51" s="202">
        <v>0</v>
      </c>
      <c r="J51" s="202">
        <v>10.41</v>
      </c>
      <c r="K51" s="202">
        <v>2.95</v>
      </c>
      <c r="L51" s="202">
        <v>7.35</v>
      </c>
      <c r="M51" s="202">
        <v>0.13</v>
      </c>
      <c r="N51" s="202">
        <v>0.09</v>
      </c>
      <c r="O51" s="202">
        <v>0.09</v>
      </c>
      <c r="P51" s="202">
        <v>0.15</v>
      </c>
      <c r="Q51" s="202">
        <v>0.18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58.46</v>
      </c>
      <c r="AJ51" s="202">
        <v>0</v>
      </c>
      <c r="AK51" s="202">
        <v>3.72</v>
      </c>
      <c r="AL51" s="202">
        <v>0</v>
      </c>
      <c r="AM51" s="202">
        <v>43.05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12.81</v>
      </c>
      <c r="AV51" s="202">
        <v>0.09</v>
      </c>
      <c r="AW51" s="202">
        <v>0.17</v>
      </c>
      <c r="AX51" s="202">
        <v>0.11</v>
      </c>
      <c r="AY51" s="202">
        <v>1.4</v>
      </c>
    </row>
    <row r="52" spans="1:51">
      <c r="A52" t="s">
        <v>94</v>
      </c>
      <c r="B52" s="202">
        <v>0</v>
      </c>
      <c r="C52" s="202">
        <v>0</v>
      </c>
      <c r="D52" s="202">
        <v>5.2</v>
      </c>
      <c r="E52" s="202">
        <v>0</v>
      </c>
      <c r="F52" s="202">
        <v>0</v>
      </c>
      <c r="G52" s="202">
        <v>8.35</v>
      </c>
      <c r="H52" s="202">
        <v>0</v>
      </c>
      <c r="I52" s="202">
        <v>0</v>
      </c>
      <c r="J52" s="202">
        <v>10.41</v>
      </c>
      <c r="K52" s="202">
        <v>2.95</v>
      </c>
      <c r="L52" s="202">
        <v>7.35</v>
      </c>
      <c r="M52" s="202">
        <v>0.13</v>
      </c>
      <c r="N52" s="202">
        <v>0.09</v>
      </c>
      <c r="O52" s="202">
        <v>0.09</v>
      </c>
      <c r="P52" s="202">
        <v>0.15</v>
      </c>
      <c r="Q52" s="202">
        <v>0.18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52.43</v>
      </c>
      <c r="AJ52" s="202">
        <v>0</v>
      </c>
      <c r="AK52" s="202">
        <v>3.72</v>
      </c>
      <c r="AL52" s="202">
        <v>0</v>
      </c>
      <c r="AM52" s="202">
        <v>43.05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12.81</v>
      </c>
      <c r="AV52" s="202">
        <v>0.09</v>
      </c>
      <c r="AW52" s="202">
        <v>0.17</v>
      </c>
      <c r="AX52" s="202">
        <v>0.11</v>
      </c>
      <c r="AY52" s="202">
        <v>1.4</v>
      </c>
    </row>
    <row r="53" spans="1:51">
      <c r="A53" t="s">
        <v>95</v>
      </c>
      <c r="B53" s="202">
        <v>0</v>
      </c>
      <c r="C53" s="202">
        <v>0</v>
      </c>
      <c r="D53" s="202">
        <v>5.2</v>
      </c>
      <c r="E53" s="202">
        <v>0</v>
      </c>
      <c r="F53" s="202">
        <v>0</v>
      </c>
      <c r="G53" s="202">
        <v>8.35</v>
      </c>
      <c r="H53" s="202">
        <v>0</v>
      </c>
      <c r="I53" s="202">
        <v>0</v>
      </c>
      <c r="J53" s="202">
        <v>10.41</v>
      </c>
      <c r="K53" s="202">
        <v>2.95</v>
      </c>
      <c r="L53" s="202">
        <v>7.35</v>
      </c>
      <c r="M53" s="202">
        <v>0.13</v>
      </c>
      <c r="N53" s="202">
        <v>0.09</v>
      </c>
      <c r="O53" s="202">
        <v>0.09</v>
      </c>
      <c r="P53" s="202">
        <v>0.15</v>
      </c>
      <c r="Q53" s="202">
        <v>0.18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50.93</v>
      </c>
      <c r="AJ53" s="202">
        <v>0</v>
      </c>
      <c r="AK53" s="202">
        <v>3.72</v>
      </c>
      <c r="AL53" s="202">
        <v>0</v>
      </c>
      <c r="AM53" s="202">
        <v>43.05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12.81</v>
      </c>
      <c r="AV53" s="202">
        <v>0.09</v>
      </c>
      <c r="AW53" s="202">
        <v>0.17</v>
      </c>
      <c r="AX53" s="202">
        <v>0.11</v>
      </c>
      <c r="AY53" s="202">
        <v>1.4</v>
      </c>
    </row>
    <row r="54" spans="1:51">
      <c r="A54" t="s">
        <v>96</v>
      </c>
      <c r="B54" s="202">
        <v>0</v>
      </c>
      <c r="C54" s="202">
        <v>0</v>
      </c>
      <c r="D54" s="202">
        <v>5.2</v>
      </c>
      <c r="E54" s="202">
        <v>0</v>
      </c>
      <c r="F54" s="202">
        <v>0</v>
      </c>
      <c r="G54" s="202">
        <v>8.35</v>
      </c>
      <c r="H54" s="202">
        <v>0</v>
      </c>
      <c r="I54" s="202">
        <v>0</v>
      </c>
      <c r="J54" s="202">
        <v>10.41</v>
      </c>
      <c r="K54" s="202">
        <v>2.95</v>
      </c>
      <c r="L54" s="202">
        <v>7.35</v>
      </c>
      <c r="M54" s="202">
        <v>0.13</v>
      </c>
      <c r="N54" s="202">
        <v>0.09</v>
      </c>
      <c r="O54" s="202">
        <v>0.09</v>
      </c>
      <c r="P54" s="202">
        <v>0.15</v>
      </c>
      <c r="Q54" s="202">
        <v>0.18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49.42</v>
      </c>
      <c r="AJ54" s="202">
        <v>0</v>
      </c>
      <c r="AK54" s="202">
        <v>3.72</v>
      </c>
      <c r="AL54" s="202">
        <v>0</v>
      </c>
      <c r="AM54" s="202">
        <v>43.05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12.81</v>
      </c>
      <c r="AV54" s="202">
        <v>0.09</v>
      </c>
      <c r="AW54" s="202">
        <v>0.15</v>
      </c>
      <c r="AX54" s="202">
        <v>0.11</v>
      </c>
      <c r="AY54" s="202">
        <v>1.4</v>
      </c>
    </row>
    <row r="55" spans="1:51">
      <c r="A55" t="s">
        <v>97</v>
      </c>
      <c r="B55" s="202">
        <v>0</v>
      </c>
      <c r="C55" s="202">
        <v>0</v>
      </c>
      <c r="D55" s="202">
        <v>5.2</v>
      </c>
      <c r="E55" s="202">
        <v>0</v>
      </c>
      <c r="F55" s="202">
        <v>0</v>
      </c>
      <c r="G55" s="202">
        <v>8.35</v>
      </c>
      <c r="H55" s="202">
        <v>0</v>
      </c>
      <c r="I55" s="202">
        <v>0</v>
      </c>
      <c r="J55" s="202">
        <v>10.41</v>
      </c>
      <c r="K55" s="202">
        <v>2.95</v>
      </c>
      <c r="L55" s="202">
        <v>7.35</v>
      </c>
      <c r="M55" s="202">
        <v>0.13</v>
      </c>
      <c r="N55" s="202">
        <v>0.09</v>
      </c>
      <c r="O55" s="202">
        <v>0.09</v>
      </c>
      <c r="P55" s="202">
        <v>0.15</v>
      </c>
      <c r="Q55" s="202">
        <v>0.18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49.42</v>
      </c>
      <c r="AJ55" s="202">
        <v>0</v>
      </c>
      <c r="AK55" s="202">
        <v>3.72</v>
      </c>
      <c r="AL55" s="202">
        <v>0</v>
      </c>
      <c r="AM55" s="202">
        <v>43.05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12.81</v>
      </c>
      <c r="AV55" s="202">
        <v>0.09</v>
      </c>
      <c r="AW55" s="202">
        <v>0.12</v>
      </c>
      <c r="AX55" s="202">
        <v>0.11</v>
      </c>
      <c r="AY55" s="202">
        <v>1.4</v>
      </c>
    </row>
    <row r="56" spans="1:51">
      <c r="A56" t="s">
        <v>98</v>
      </c>
      <c r="B56" s="202">
        <v>0</v>
      </c>
      <c r="C56" s="202">
        <v>0</v>
      </c>
      <c r="D56" s="202">
        <v>5.2</v>
      </c>
      <c r="E56" s="202">
        <v>0</v>
      </c>
      <c r="F56" s="202">
        <v>0</v>
      </c>
      <c r="G56" s="202">
        <v>8.35</v>
      </c>
      <c r="H56" s="202">
        <v>0</v>
      </c>
      <c r="I56" s="202">
        <v>0</v>
      </c>
      <c r="J56" s="202">
        <v>10.41</v>
      </c>
      <c r="K56" s="202">
        <v>2.95</v>
      </c>
      <c r="L56" s="202">
        <v>7.35</v>
      </c>
      <c r="M56" s="202">
        <v>0.13</v>
      </c>
      <c r="N56" s="202">
        <v>0.09</v>
      </c>
      <c r="O56" s="202">
        <v>0.09</v>
      </c>
      <c r="P56" s="202">
        <v>0.15</v>
      </c>
      <c r="Q56" s="202">
        <v>0.18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50.33</v>
      </c>
      <c r="AJ56" s="202">
        <v>0</v>
      </c>
      <c r="AK56" s="202">
        <v>3.72</v>
      </c>
      <c r="AL56" s="202">
        <v>0</v>
      </c>
      <c r="AM56" s="202">
        <v>43.05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12.81</v>
      </c>
      <c r="AV56" s="202">
        <v>0.09</v>
      </c>
      <c r="AW56" s="202">
        <v>0.15</v>
      </c>
      <c r="AX56" s="202">
        <v>0.11</v>
      </c>
      <c r="AY56" s="202">
        <v>1.4</v>
      </c>
    </row>
    <row r="57" spans="1:51">
      <c r="A57" t="s">
        <v>99</v>
      </c>
      <c r="B57" s="202">
        <v>0</v>
      </c>
      <c r="C57" s="202">
        <v>0</v>
      </c>
      <c r="D57" s="202">
        <v>5.2</v>
      </c>
      <c r="E57" s="202">
        <v>0</v>
      </c>
      <c r="F57" s="202">
        <v>0</v>
      </c>
      <c r="G57" s="202">
        <v>8.35</v>
      </c>
      <c r="H57" s="202">
        <v>0</v>
      </c>
      <c r="I57" s="202">
        <v>0</v>
      </c>
      <c r="J57" s="202">
        <v>10.41</v>
      </c>
      <c r="K57" s="202">
        <v>2.95</v>
      </c>
      <c r="L57" s="202">
        <v>7.35</v>
      </c>
      <c r="M57" s="202">
        <v>0.13</v>
      </c>
      <c r="N57" s="202">
        <v>0.09</v>
      </c>
      <c r="O57" s="202">
        <v>0.1</v>
      </c>
      <c r="P57" s="202">
        <v>0.15</v>
      </c>
      <c r="Q57" s="202">
        <v>0.18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50.33</v>
      </c>
      <c r="AJ57" s="202">
        <v>0</v>
      </c>
      <c r="AK57" s="202">
        <v>3.72</v>
      </c>
      <c r="AL57" s="202">
        <v>0</v>
      </c>
      <c r="AM57" s="202">
        <v>43.05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12.81</v>
      </c>
      <c r="AV57" s="202">
        <v>0.09</v>
      </c>
      <c r="AW57" s="202">
        <v>0.17</v>
      </c>
      <c r="AX57" s="202">
        <v>0.11</v>
      </c>
      <c r="AY57" s="202">
        <v>1.4</v>
      </c>
    </row>
    <row r="58" spans="1:51">
      <c r="A58" t="s">
        <v>100</v>
      </c>
      <c r="B58" s="202">
        <v>0</v>
      </c>
      <c r="C58" s="202">
        <v>0</v>
      </c>
      <c r="D58" s="202">
        <v>5.2</v>
      </c>
      <c r="E58" s="202">
        <v>0</v>
      </c>
      <c r="F58" s="202">
        <v>0</v>
      </c>
      <c r="G58" s="202">
        <v>8.35</v>
      </c>
      <c r="H58" s="202">
        <v>0</v>
      </c>
      <c r="I58" s="202">
        <v>0</v>
      </c>
      <c r="J58" s="202">
        <v>10.41</v>
      </c>
      <c r="K58" s="202">
        <v>2.95</v>
      </c>
      <c r="L58" s="202">
        <v>7.35</v>
      </c>
      <c r="M58" s="202">
        <v>0.13</v>
      </c>
      <c r="N58" s="202">
        <v>0.09</v>
      </c>
      <c r="O58" s="202">
        <v>0.1</v>
      </c>
      <c r="P58" s="202">
        <v>0.15</v>
      </c>
      <c r="Q58" s="202">
        <v>0.18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50.33</v>
      </c>
      <c r="AJ58" s="202">
        <v>0</v>
      </c>
      <c r="AK58" s="202">
        <v>3.72</v>
      </c>
      <c r="AL58" s="202">
        <v>0</v>
      </c>
      <c r="AM58" s="202">
        <v>43.05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12.81</v>
      </c>
      <c r="AV58" s="202">
        <v>0.09</v>
      </c>
      <c r="AW58" s="202">
        <v>0.17</v>
      </c>
      <c r="AX58" s="202">
        <v>0.11</v>
      </c>
      <c r="AY58" s="202">
        <v>1.4</v>
      </c>
    </row>
    <row r="59" spans="1:51">
      <c r="A59" t="s">
        <v>101</v>
      </c>
      <c r="B59" s="202">
        <v>0</v>
      </c>
      <c r="C59" s="202">
        <v>0</v>
      </c>
      <c r="D59" s="202">
        <v>5.2</v>
      </c>
      <c r="E59" s="202">
        <v>0</v>
      </c>
      <c r="F59" s="202">
        <v>0</v>
      </c>
      <c r="G59" s="202">
        <v>8.35</v>
      </c>
      <c r="H59" s="202">
        <v>0</v>
      </c>
      <c r="I59" s="202">
        <v>0</v>
      </c>
      <c r="J59" s="202">
        <v>10.41</v>
      </c>
      <c r="K59" s="202">
        <v>2.95</v>
      </c>
      <c r="L59" s="202">
        <v>7.35</v>
      </c>
      <c r="M59" s="202">
        <v>0.13</v>
      </c>
      <c r="N59" s="202">
        <v>0.09</v>
      </c>
      <c r="O59" s="202">
        <v>0.06</v>
      </c>
      <c r="P59" s="202">
        <v>0.15</v>
      </c>
      <c r="Q59" s="202">
        <v>0.18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50.33</v>
      </c>
      <c r="AJ59" s="202">
        <v>0</v>
      </c>
      <c r="AK59" s="202">
        <v>3.72</v>
      </c>
      <c r="AL59" s="202">
        <v>0</v>
      </c>
      <c r="AM59" s="202">
        <v>43.05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12.81</v>
      </c>
      <c r="AV59" s="202">
        <v>0.09</v>
      </c>
      <c r="AW59" s="202">
        <v>0.17</v>
      </c>
      <c r="AX59" s="202">
        <v>0.11</v>
      </c>
      <c r="AY59" s="202">
        <v>1.4</v>
      </c>
    </row>
    <row r="60" spans="1:51">
      <c r="A60" t="s">
        <v>102</v>
      </c>
      <c r="B60" s="202">
        <v>0</v>
      </c>
      <c r="C60" s="202">
        <v>0</v>
      </c>
      <c r="D60" s="202">
        <v>5.2</v>
      </c>
      <c r="E60" s="202">
        <v>0</v>
      </c>
      <c r="F60" s="202">
        <v>0</v>
      </c>
      <c r="G60" s="202">
        <v>8.35</v>
      </c>
      <c r="H60" s="202">
        <v>0</v>
      </c>
      <c r="I60" s="202">
        <v>0</v>
      </c>
      <c r="J60" s="202">
        <v>10.41</v>
      </c>
      <c r="K60" s="202">
        <v>2.95</v>
      </c>
      <c r="L60" s="202">
        <v>7.35</v>
      </c>
      <c r="M60" s="202">
        <v>0.13</v>
      </c>
      <c r="N60" s="202">
        <v>0.09</v>
      </c>
      <c r="O60" s="202">
        <v>0.06</v>
      </c>
      <c r="P60" s="202">
        <v>0.15</v>
      </c>
      <c r="Q60" s="202">
        <v>0.18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50.33</v>
      </c>
      <c r="AJ60" s="202">
        <v>0</v>
      </c>
      <c r="AK60" s="202">
        <v>3.72</v>
      </c>
      <c r="AL60" s="202">
        <v>0</v>
      </c>
      <c r="AM60" s="202">
        <v>43.05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12.81</v>
      </c>
      <c r="AV60" s="202">
        <v>0.09</v>
      </c>
      <c r="AW60" s="202">
        <v>0.17</v>
      </c>
      <c r="AX60" s="202">
        <v>0.11</v>
      </c>
      <c r="AY60" s="202">
        <v>1.4</v>
      </c>
    </row>
    <row r="61" spans="1:51">
      <c r="A61" t="s">
        <v>103</v>
      </c>
      <c r="B61" s="202">
        <v>0</v>
      </c>
      <c r="C61" s="202">
        <v>0</v>
      </c>
      <c r="D61" s="202">
        <v>5.2</v>
      </c>
      <c r="E61" s="202">
        <v>0</v>
      </c>
      <c r="F61" s="202">
        <v>0</v>
      </c>
      <c r="G61" s="202">
        <v>8.35</v>
      </c>
      <c r="H61" s="202">
        <v>0</v>
      </c>
      <c r="I61" s="202">
        <v>0</v>
      </c>
      <c r="J61" s="202">
        <v>10.41</v>
      </c>
      <c r="K61" s="202">
        <v>2.95</v>
      </c>
      <c r="L61" s="202">
        <v>7.35</v>
      </c>
      <c r="M61" s="202">
        <v>0.13</v>
      </c>
      <c r="N61" s="202">
        <v>0.09</v>
      </c>
      <c r="O61" s="202">
        <v>0.06</v>
      </c>
      <c r="P61" s="202">
        <v>0.15</v>
      </c>
      <c r="Q61" s="202">
        <v>0.18</v>
      </c>
      <c r="R61" s="202">
        <v>1.18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50.33</v>
      </c>
      <c r="AJ61" s="202">
        <v>0</v>
      </c>
      <c r="AK61" s="202">
        <v>3.72</v>
      </c>
      <c r="AL61" s="202">
        <v>0</v>
      </c>
      <c r="AM61" s="202">
        <v>43.05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12.81</v>
      </c>
      <c r="AV61" s="202">
        <v>0.09</v>
      </c>
      <c r="AW61" s="202">
        <v>0.17</v>
      </c>
      <c r="AX61" s="202">
        <v>0.11</v>
      </c>
      <c r="AY61" s="202">
        <v>1.4</v>
      </c>
    </row>
    <row r="62" spans="1:51">
      <c r="A62" t="s">
        <v>104</v>
      </c>
      <c r="B62" s="202">
        <v>0</v>
      </c>
      <c r="C62" s="202">
        <v>0</v>
      </c>
      <c r="D62" s="202">
        <v>5.2</v>
      </c>
      <c r="E62" s="202">
        <v>0</v>
      </c>
      <c r="F62" s="202">
        <v>0</v>
      </c>
      <c r="G62" s="202">
        <v>8.35</v>
      </c>
      <c r="H62" s="202">
        <v>0</v>
      </c>
      <c r="I62" s="202">
        <v>0</v>
      </c>
      <c r="J62" s="202">
        <v>10.41</v>
      </c>
      <c r="K62" s="202">
        <v>2.95</v>
      </c>
      <c r="L62" s="202">
        <v>7.35</v>
      </c>
      <c r="M62" s="202">
        <v>0.13</v>
      </c>
      <c r="N62" s="202">
        <v>0.09</v>
      </c>
      <c r="O62" s="202">
        <v>0.1</v>
      </c>
      <c r="P62" s="202">
        <v>0.15</v>
      </c>
      <c r="Q62" s="202">
        <v>0.18</v>
      </c>
      <c r="R62" s="202">
        <v>1.18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50.33</v>
      </c>
      <c r="AJ62" s="202">
        <v>0</v>
      </c>
      <c r="AK62" s="202">
        <v>3.72</v>
      </c>
      <c r="AL62" s="202">
        <v>0</v>
      </c>
      <c r="AM62" s="202">
        <v>43.05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12.81</v>
      </c>
      <c r="AV62" s="202">
        <v>0.09</v>
      </c>
      <c r="AW62" s="202">
        <v>0.17</v>
      </c>
      <c r="AX62" s="202">
        <v>0.11</v>
      </c>
      <c r="AY62" s="202">
        <v>1.4</v>
      </c>
    </row>
    <row r="63" spans="1:51">
      <c r="A63" t="s">
        <v>105</v>
      </c>
      <c r="B63" s="202">
        <v>0</v>
      </c>
      <c r="C63" s="202">
        <v>0</v>
      </c>
      <c r="D63" s="202">
        <v>5.2</v>
      </c>
      <c r="E63" s="202">
        <v>0</v>
      </c>
      <c r="F63" s="202">
        <v>0</v>
      </c>
      <c r="G63" s="202">
        <v>8.35</v>
      </c>
      <c r="H63" s="202">
        <v>0</v>
      </c>
      <c r="I63" s="202">
        <v>0</v>
      </c>
      <c r="J63" s="202">
        <v>10.41</v>
      </c>
      <c r="K63" s="202">
        <v>2.95</v>
      </c>
      <c r="L63" s="202">
        <v>7.35</v>
      </c>
      <c r="M63" s="202">
        <v>0.38</v>
      </c>
      <c r="N63" s="202">
        <v>0.09</v>
      </c>
      <c r="O63" s="202">
        <v>0.1</v>
      </c>
      <c r="P63" s="202">
        <v>0.44</v>
      </c>
      <c r="Q63" s="202">
        <v>0.18</v>
      </c>
      <c r="R63" s="202">
        <v>1.19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50.33</v>
      </c>
      <c r="AJ63" s="202">
        <v>0</v>
      </c>
      <c r="AK63" s="202">
        <v>3.72</v>
      </c>
      <c r="AL63" s="202">
        <v>0</v>
      </c>
      <c r="AM63" s="202">
        <v>43.05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12.81</v>
      </c>
      <c r="AV63" s="202">
        <v>0.09</v>
      </c>
      <c r="AW63" s="202">
        <v>0.17</v>
      </c>
      <c r="AX63" s="202">
        <v>0.11</v>
      </c>
      <c r="AY63" s="202">
        <v>1.4</v>
      </c>
    </row>
    <row r="64" spans="1:51">
      <c r="A64" t="s">
        <v>106</v>
      </c>
      <c r="B64" s="202">
        <v>0</v>
      </c>
      <c r="C64" s="202">
        <v>0</v>
      </c>
      <c r="D64" s="202">
        <v>5.2</v>
      </c>
      <c r="E64" s="202">
        <v>0</v>
      </c>
      <c r="F64" s="202">
        <v>0</v>
      </c>
      <c r="G64" s="202">
        <v>8.35</v>
      </c>
      <c r="H64" s="202">
        <v>0</v>
      </c>
      <c r="I64" s="202">
        <v>0</v>
      </c>
      <c r="J64" s="202">
        <v>10.41</v>
      </c>
      <c r="K64" s="202">
        <v>2.95</v>
      </c>
      <c r="L64" s="202">
        <v>7.35</v>
      </c>
      <c r="M64" s="202">
        <v>0.13</v>
      </c>
      <c r="N64" s="202">
        <v>0.09</v>
      </c>
      <c r="O64" s="202">
        <v>0.1</v>
      </c>
      <c r="P64" s="202">
        <v>0.15</v>
      </c>
      <c r="Q64" s="202">
        <v>0.18</v>
      </c>
      <c r="R64" s="202">
        <v>1.19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50.33</v>
      </c>
      <c r="AJ64" s="202">
        <v>0</v>
      </c>
      <c r="AK64" s="202">
        <v>3.72</v>
      </c>
      <c r="AL64" s="202">
        <v>0</v>
      </c>
      <c r="AM64" s="202">
        <v>43.05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12.81</v>
      </c>
      <c r="AV64" s="202">
        <v>0.09</v>
      </c>
      <c r="AW64" s="202">
        <v>0.17</v>
      </c>
      <c r="AX64" s="202">
        <v>0.11</v>
      </c>
      <c r="AY64" s="202">
        <v>1.4</v>
      </c>
    </row>
    <row r="65" spans="1:51">
      <c r="A65" t="s">
        <v>107</v>
      </c>
      <c r="B65" s="202">
        <v>0</v>
      </c>
      <c r="C65" s="202">
        <v>0</v>
      </c>
      <c r="D65" s="202">
        <v>5.2</v>
      </c>
      <c r="E65" s="202">
        <v>0</v>
      </c>
      <c r="F65" s="202">
        <v>0</v>
      </c>
      <c r="G65" s="202">
        <v>8.35</v>
      </c>
      <c r="H65" s="202">
        <v>0</v>
      </c>
      <c r="I65" s="202">
        <v>0</v>
      </c>
      <c r="J65" s="202">
        <v>10.41</v>
      </c>
      <c r="K65" s="202">
        <v>2.95</v>
      </c>
      <c r="L65" s="202">
        <v>7.35</v>
      </c>
      <c r="M65" s="202">
        <v>0.13</v>
      </c>
      <c r="N65" s="202">
        <v>0.09</v>
      </c>
      <c r="O65" s="202">
        <v>0.1</v>
      </c>
      <c r="P65" s="202">
        <v>0.15</v>
      </c>
      <c r="Q65" s="202">
        <v>0.18</v>
      </c>
      <c r="R65" s="202">
        <v>1.19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50.33</v>
      </c>
      <c r="AJ65" s="202">
        <v>0</v>
      </c>
      <c r="AK65" s="202">
        <v>3.72</v>
      </c>
      <c r="AL65" s="202">
        <v>0</v>
      </c>
      <c r="AM65" s="202">
        <v>43.05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12.81</v>
      </c>
      <c r="AV65" s="202">
        <v>0.09</v>
      </c>
      <c r="AW65" s="202">
        <v>0.17</v>
      </c>
      <c r="AX65" s="202">
        <v>0.11</v>
      </c>
      <c r="AY65" s="202">
        <v>1.4</v>
      </c>
    </row>
    <row r="66" spans="1:51">
      <c r="A66" t="s">
        <v>108</v>
      </c>
      <c r="B66" s="202">
        <v>0</v>
      </c>
      <c r="C66" s="202">
        <v>0</v>
      </c>
      <c r="D66" s="202">
        <v>5.2</v>
      </c>
      <c r="E66" s="202">
        <v>0</v>
      </c>
      <c r="F66" s="202">
        <v>0</v>
      </c>
      <c r="G66" s="202">
        <v>8.35</v>
      </c>
      <c r="H66" s="202">
        <v>0</v>
      </c>
      <c r="I66" s="202">
        <v>0</v>
      </c>
      <c r="J66" s="202">
        <v>10.41</v>
      </c>
      <c r="K66" s="202">
        <v>2.95</v>
      </c>
      <c r="L66" s="202">
        <v>7.35</v>
      </c>
      <c r="M66" s="202">
        <v>0.13</v>
      </c>
      <c r="N66" s="202">
        <v>0.09</v>
      </c>
      <c r="O66" s="202">
        <v>0.1</v>
      </c>
      <c r="P66" s="202">
        <v>0.15</v>
      </c>
      <c r="Q66" s="202">
        <v>0.18</v>
      </c>
      <c r="R66" s="202">
        <v>1.19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50.33</v>
      </c>
      <c r="AJ66" s="202">
        <v>0</v>
      </c>
      <c r="AK66" s="202">
        <v>3.72</v>
      </c>
      <c r="AL66" s="202">
        <v>0</v>
      </c>
      <c r="AM66" s="202">
        <v>43.05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12.81</v>
      </c>
      <c r="AV66" s="202">
        <v>0.09</v>
      </c>
      <c r="AW66" s="202">
        <v>0.17</v>
      </c>
      <c r="AX66" s="202">
        <v>0.11</v>
      </c>
      <c r="AY66" s="202">
        <v>1.4</v>
      </c>
    </row>
    <row r="67" spans="1:51">
      <c r="A67" t="s">
        <v>109</v>
      </c>
      <c r="B67" s="202">
        <v>0</v>
      </c>
      <c r="C67" s="202">
        <v>0</v>
      </c>
      <c r="D67" s="202">
        <v>5.07</v>
      </c>
      <c r="E67" s="202">
        <v>0</v>
      </c>
      <c r="F67" s="202">
        <v>0</v>
      </c>
      <c r="G67" s="202">
        <v>8.35</v>
      </c>
      <c r="H67" s="202">
        <v>0</v>
      </c>
      <c r="I67" s="202">
        <v>0</v>
      </c>
      <c r="J67" s="202">
        <v>10.41</v>
      </c>
      <c r="K67" s="202">
        <v>2.95</v>
      </c>
      <c r="L67" s="202">
        <v>7.35</v>
      </c>
      <c r="M67" s="202">
        <v>0.13</v>
      </c>
      <c r="N67" s="202">
        <v>0.09</v>
      </c>
      <c r="O67" s="202">
        <v>0.1</v>
      </c>
      <c r="P67" s="202">
        <v>0.15</v>
      </c>
      <c r="Q67" s="202">
        <v>0.18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50.33</v>
      </c>
      <c r="AJ67" s="202">
        <v>0</v>
      </c>
      <c r="AK67" s="202">
        <v>3.72</v>
      </c>
      <c r="AL67" s="202">
        <v>0</v>
      </c>
      <c r="AM67" s="202">
        <v>43.05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12.81</v>
      </c>
      <c r="AV67" s="202">
        <v>0.09</v>
      </c>
      <c r="AW67" s="202">
        <v>0.17</v>
      </c>
      <c r="AX67" s="202">
        <v>0.11</v>
      </c>
      <c r="AY67" s="202">
        <v>1.4</v>
      </c>
    </row>
    <row r="68" spans="1:51">
      <c r="A68" t="s">
        <v>110</v>
      </c>
      <c r="B68" s="202">
        <v>0</v>
      </c>
      <c r="C68" s="202">
        <v>0</v>
      </c>
      <c r="D68" s="202">
        <v>5.07</v>
      </c>
      <c r="E68" s="202">
        <v>0</v>
      </c>
      <c r="F68" s="202">
        <v>0</v>
      </c>
      <c r="G68" s="202">
        <v>8.35</v>
      </c>
      <c r="H68" s="202">
        <v>0</v>
      </c>
      <c r="I68" s="202">
        <v>0</v>
      </c>
      <c r="J68" s="202">
        <v>10.41</v>
      </c>
      <c r="K68" s="202">
        <v>2.95</v>
      </c>
      <c r="L68" s="202">
        <v>7.35</v>
      </c>
      <c r="M68" s="202">
        <v>0.13</v>
      </c>
      <c r="N68" s="202">
        <v>0.09</v>
      </c>
      <c r="O68" s="202">
        <v>0.1</v>
      </c>
      <c r="P68" s="202">
        <v>0.15</v>
      </c>
      <c r="Q68" s="202">
        <v>0.18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50.33</v>
      </c>
      <c r="AJ68" s="202">
        <v>0</v>
      </c>
      <c r="AK68" s="202">
        <v>3.72</v>
      </c>
      <c r="AL68" s="202">
        <v>0</v>
      </c>
      <c r="AM68" s="202">
        <v>43.05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12.81</v>
      </c>
      <c r="AV68" s="202">
        <v>0.09</v>
      </c>
      <c r="AW68" s="202">
        <v>0.17</v>
      </c>
      <c r="AX68" s="202">
        <v>0.11</v>
      </c>
      <c r="AY68" s="202">
        <v>1.4</v>
      </c>
    </row>
    <row r="69" spans="1:51">
      <c r="A69" t="s">
        <v>111</v>
      </c>
      <c r="B69" s="202">
        <v>0</v>
      </c>
      <c r="C69" s="202">
        <v>0</v>
      </c>
      <c r="D69" s="202">
        <v>5.07</v>
      </c>
      <c r="E69" s="202">
        <v>0</v>
      </c>
      <c r="F69" s="202">
        <v>0</v>
      </c>
      <c r="G69" s="202">
        <v>8.35</v>
      </c>
      <c r="H69" s="202">
        <v>0</v>
      </c>
      <c r="I69" s="202">
        <v>0</v>
      </c>
      <c r="J69" s="202">
        <v>10.41</v>
      </c>
      <c r="K69" s="202">
        <v>2.95</v>
      </c>
      <c r="L69" s="202">
        <v>7.35</v>
      </c>
      <c r="M69" s="202">
        <v>0.13</v>
      </c>
      <c r="N69" s="202">
        <v>0.09</v>
      </c>
      <c r="O69" s="202">
        <v>0.1</v>
      </c>
      <c r="P69" s="202">
        <v>0.15</v>
      </c>
      <c r="Q69" s="202">
        <v>0.18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49.72</v>
      </c>
      <c r="AJ69" s="202">
        <v>0</v>
      </c>
      <c r="AK69" s="202">
        <v>3.72</v>
      </c>
      <c r="AL69" s="202">
        <v>0</v>
      </c>
      <c r="AM69" s="202">
        <v>43.05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12.81</v>
      </c>
      <c r="AV69" s="202">
        <v>0.09</v>
      </c>
      <c r="AW69" s="202">
        <v>0.17</v>
      </c>
      <c r="AX69" s="202">
        <v>0.11</v>
      </c>
      <c r="AY69" s="202">
        <v>1.4</v>
      </c>
    </row>
    <row r="70" spans="1:51">
      <c r="A70" t="s">
        <v>112</v>
      </c>
      <c r="B70" s="202">
        <v>0</v>
      </c>
      <c r="C70" s="202">
        <v>0</v>
      </c>
      <c r="D70" s="202">
        <v>5.07</v>
      </c>
      <c r="E70" s="202">
        <v>0</v>
      </c>
      <c r="F70" s="202">
        <v>0</v>
      </c>
      <c r="G70" s="202">
        <v>8.35</v>
      </c>
      <c r="H70" s="202">
        <v>0</v>
      </c>
      <c r="I70" s="202">
        <v>0</v>
      </c>
      <c r="J70" s="202">
        <v>10.41</v>
      </c>
      <c r="K70" s="202">
        <v>2.95</v>
      </c>
      <c r="L70" s="202">
        <v>7.35</v>
      </c>
      <c r="M70" s="202">
        <v>0.13</v>
      </c>
      <c r="N70" s="202">
        <v>0.09</v>
      </c>
      <c r="O70" s="202">
        <v>0.1</v>
      </c>
      <c r="P70" s="202">
        <v>0.15</v>
      </c>
      <c r="Q70" s="202">
        <v>0.18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49.72</v>
      </c>
      <c r="AJ70" s="202">
        <v>0</v>
      </c>
      <c r="AK70" s="202">
        <v>3.72</v>
      </c>
      <c r="AL70" s="202">
        <v>0</v>
      </c>
      <c r="AM70" s="202">
        <v>43.05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12.81</v>
      </c>
      <c r="AV70" s="202">
        <v>0.09</v>
      </c>
      <c r="AW70" s="202">
        <v>0.17</v>
      </c>
      <c r="AX70" s="202">
        <v>0.11</v>
      </c>
      <c r="AY70" s="202">
        <v>1.4</v>
      </c>
    </row>
    <row r="71" spans="1:51">
      <c r="A71" t="s">
        <v>113</v>
      </c>
      <c r="B71" s="202">
        <v>0</v>
      </c>
      <c r="C71" s="202">
        <v>0</v>
      </c>
      <c r="D71" s="202">
        <v>5.07</v>
      </c>
      <c r="E71" s="202">
        <v>0</v>
      </c>
      <c r="F71" s="202">
        <v>0</v>
      </c>
      <c r="G71" s="202">
        <v>8.35</v>
      </c>
      <c r="H71" s="202">
        <v>0</v>
      </c>
      <c r="I71" s="202">
        <v>0</v>
      </c>
      <c r="J71" s="202">
        <v>10.41</v>
      </c>
      <c r="K71" s="202">
        <v>2.95</v>
      </c>
      <c r="L71" s="202">
        <v>7.35</v>
      </c>
      <c r="M71" s="202">
        <v>0.13</v>
      </c>
      <c r="N71" s="202">
        <v>0.09</v>
      </c>
      <c r="O71" s="202">
        <v>0.1</v>
      </c>
      <c r="P71" s="202">
        <v>0.15</v>
      </c>
      <c r="Q71" s="202">
        <v>0.18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49.72</v>
      </c>
      <c r="AJ71" s="202">
        <v>0</v>
      </c>
      <c r="AK71" s="202">
        <v>3.72</v>
      </c>
      <c r="AL71" s="202">
        <v>0</v>
      </c>
      <c r="AM71" s="202">
        <v>43.05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12.81</v>
      </c>
      <c r="AV71" s="202">
        <v>0.09</v>
      </c>
      <c r="AW71" s="202">
        <v>0.17</v>
      </c>
      <c r="AX71" s="202">
        <v>0.11</v>
      </c>
      <c r="AY71" s="202">
        <v>1.4</v>
      </c>
    </row>
    <row r="72" spans="1:51">
      <c r="A72" t="s">
        <v>114</v>
      </c>
      <c r="B72" s="202">
        <v>0</v>
      </c>
      <c r="C72" s="202">
        <v>0</v>
      </c>
      <c r="D72" s="202">
        <v>5.07</v>
      </c>
      <c r="E72" s="202">
        <v>0</v>
      </c>
      <c r="F72" s="202">
        <v>0</v>
      </c>
      <c r="G72" s="202">
        <v>8.35</v>
      </c>
      <c r="H72" s="202">
        <v>0</v>
      </c>
      <c r="I72" s="202">
        <v>0</v>
      </c>
      <c r="J72" s="202">
        <v>10.41</v>
      </c>
      <c r="K72" s="202">
        <v>2.95</v>
      </c>
      <c r="L72" s="202">
        <v>7.35</v>
      </c>
      <c r="M72" s="202">
        <v>0.13</v>
      </c>
      <c r="N72" s="202">
        <v>0.09</v>
      </c>
      <c r="O72" s="202">
        <v>0.1</v>
      </c>
      <c r="P72" s="202">
        <v>0.15</v>
      </c>
      <c r="Q72" s="202">
        <v>0.18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49.72</v>
      </c>
      <c r="AJ72" s="202">
        <v>0</v>
      </c>
      <c r="AK72" s="202">
        <v>3.72</v>
      </c>
      <c r="AL72" s="202">
        <v>0</v>
      </c>
      <c r="AM72" s="202">
        <v>43.05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12.81</v>
      </c>
      <c r="AV72" s="202">
        <v>0.09</v>
      </c>
      <c r="AW72" s="202">
        <v>0.17</v>
      </c>
      <c r="AX72" s="202">
        <v>0.11</v>
      </c>
      <c r="AY72" s="202">
        <v>1.4</v>
      </c>
    </row>
    <row r="73" spans="1:51">
      <c r="A73" t="s">
        <v>115</v>
      </c>
      <c r="B73" s="202">
        <v>0</v>
      </c>
      <c r="C73" s="202">
        <v>0</v>
      </c>
      <c r="D73" s="202">
        <v>5.07</v>
      </c>
      <c r="E73" s="202">
        <v>0</v>
      </c>
      <c r="F73" s="202">
        <v>0</v>
      </c>
      <c r="G73" s="202">
        <v>8.35</v>
      </c>
      <c r="H73" s="202">
        <v>0</v>
      </c>
      <c r="I73" s="202">
        <v>0</v>
      </c>
      <c r="J73" s="202">
        <v>10.41</v>
      </c>
      <c r="K73" s="202">
        <v>2.95</v>
      </c>
      <c r="L73" s="202">
        <v>7.35</v>
      </c>
      <c r="M73" s="202">
        <v>0.13</v>
      </c>
      <c r="N73" s="202">
        <v>0.09</v>
      </c>
      <c r="O73" s="202">
        <v>0.1</v>
      </c>
      <c r="P73" s="202">
        <v>0.15</v>
      </c>
      <c r="Q73" s="202">
        <v>0.18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49.72</v>
      </c>
      <c r="AJ73" s="202">
        <v>0</v>
      </c>
      <c r="AK73" s="202">
        <v>3.72</v>
      </c>
      <c r="AL73" s="202">
        <v>0</v>
      </c>
      <c r="AM73" s="202">
        <v>43.05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12.81</v>
      </c>
      <c r="AV73" s="202">
        <v>0.09</v>
      </c>
      <c r="AW73" s="202">
        <v>0.17</v>
      </c>
      <c r="AX73" s="202">
        <v>0.11</v>
      </c>
      <c r="AY73" s="202">
        <v>1.4</v>
      </c>
    </row>
    <row r="74" spans="1:51">
      <c r="A74" t="s">
        <v>116</v>
      </c>
      <c r="B74" s="202">
        <v>0</v>
      </c>
      <c r="C74" s="202">
        <v>0</v>
      </c>
      <c r="D74" s="202">
        <v>5.07</v>
      </c>
      <c r="E74" s="202">
        <v>0</v>
      </c>
      <c r="F74" s="202">
        <v>0</v>
      </c>
      <c r="G74" s="202">
        <v>8.35</v>
      </c>
      <c r="H74" s="202">
        <v>0</v>
      </c>
      <c r="I74" s="202">
        <v>0</v>
      </c>
      <c r="J74" s="202">
        <v>10.41</v>
      </c>
      <c r="K74" s="202">
        <v>2.95</v>
      </c>
      <c r="L74" s="202">
        <v>7.35</v>
      </c>
      <c r="M74" s="202">
        <v>0.13</v>
      </c>
      <c r="N74" s="202">
        <v>0.09</v>
      </c>
      <c r="O74" s="202">
        <v>0.1</v>
      </c>
      <c r="P74" s="202">
        <v>0.15</v>
      </c>
      <c r="Q74" s="202">
        <v>0.18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49.72</v>
      </c>
      <c r="AJ74" s="202">
        <v>0</v>
      </c>
      <c r="AK74" s="202">
        <v>3.72</v>
      </c>
      <c r="AL74" s="202">
        <v>0</v>
      </c>
      <c r="AM74" s="202">
        <v>43.05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12.81</v>
      </c>
      <c r="AV74" s="202">
        <v>0.09</v>
      </c>
      <c r="AW74" s="202">
        <v>0.17</v>
      </c>
      <c r="AX74" s="202">
        <v>0.11</v>
      </c>
      <c r="AY74" s="202">
        <v>1.4</v>
      </c>
    </row>
    <row r="75" spans="1:51">
      <c r="A75" t="s">
        <v>117</v>
      </c>
      <c r="B75" s="202">
        <v>0</v>
      </c>
      <c r="C75" s="202">
        <v>0</v>
      </c>
      <c r="D75" s="202">
        <v>5.14</v>
      </c>
      <c r="E75" s="202">
        <v>0</v>
      </c>
      <c r="F75" s="202">
        <v>0</v>
      </c>
      <c r="G75" s="202">
        <v>8.34</v>
      </c>
      <c r="H75" s="202">
        <v>0</v>
      </c>
      <c r="I75" s="202">
        <v>0</v>
      </c>
      <c r="J75" s="202">
        <v>10.24</v>
      </c>
      <c r="K75" s="202">
        <v>2.95</v>
      </c>
      <c r="L75" s="202">
        <v>7.35</v>
      </c>
      <c r="M75" s="202">
        <v>0.13</v>
      </c>
      <c r="N75" s="202">
        <v>0.09</v>
      </c>
      <c r="O75" s="202">
        <v>0.1</v>
      </c>
      <c r="P75" s="202">
        <v>0.15</v>
      </c>
      <c r="Q75" s="202">
        <v>0.18</v>
      </c>
      <c r="R75" s="202">
        <v>1.32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49.72</v>
      </c>
      <c r="AJ75" s="202">
        <v>0</v>
      </c>
      <c r="AK75" s="202">
        <v>3.72</v>
      </c>
      <c r="AL75" s="202">
        <v>0</v>
      </c>
      <c r="AM75" s="202">
        <v>43.78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12.81</v>
      </c>
      <c r="AV75" s="202">
        <v>0.09</v>
      </c>
      <c r="AW75" s="202">
        <v>0.17</v>
      </c>
      <c r="AX75" s="202">
        <v>0.11</v>
      </c>
      <c r="AY75" s="202">
        <v>1.4</v>
      </c>
    </row>
    <row r="76" spans="1:51">
      <c r="A76" t="s">
        <v>118</v>
      </c>
      <c r="B76" s="202">
        <v>0</v>
      </c>
      <c r="C76" s="202">
        <v>0</v>
      </c>
      <c r="D76" s="202">
        <v>5.14</v>
      </c>
      <c r="E76" s="202">
        <v>0</v>
      </c>
      <c r="F76" s="202">
        <v>0</v>
      </c>
      <c r="G76" s="202">
        <v>8.34</v>
      </c>
      <c r="H76" s="202">
        <v>0</v>
      </c>
      <c r="I76" s="202">
        <v>0</v>
      </c>
      <c r="J76" s="202">
        <v>10.24</v>
      </c>
      <c r="K76" s="202">
        <v>2.95</v>
      </c>
      <c r="L76" s="202">
        <v>7.35</v>
      </c>
      <c r="M76" s="202">
        <v>0.13</v>
      </c>
      <c r="N76" s="202">
        <v>0.09</v>
      </c>
      <c r="O76" s="202">
        <v>0.1</v>
      </c>
      <c r="P76" s="202">
        <v>0.15</v>
      </c>
      <c r="Q76" s="202">
        <v>0.18</v>
      </c>
      <c r="R76" s="202">
        <v>1.32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49.72</v>
      </c>
      <c r="AJ76" s="202">
        <v>0</v>
      </c>
      <c r="AK76" s="202">
        <v>3.72</v>
      </c>
      <c r="AL76" s="202">
        <v>0</v>
      </c>
      <c r="AM76" s="202">
        <v>43.78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12.81</v>
      </c>
      <c r="AV76" s="202">
        <v>0.09</v>
      </c>
      <c r="AW76" s="202">
        <v>0.17</v>
      </c>
      <c r="AX76" s="202">
        <v>0.11</v>
      </c>
      <c r="AY76" s="202">
        <v>1.4</v>
      </c>
    </row>
    <row r="77" spans="1:51">
      <c r="A77" t="s">
        <v>119</v>
      </c>
      <c r="B77" s="202">
        <v>0</v>
      </c>
      <c r="C77" s="202">
        <v>0</v>
      </c>
      <c r="D77" s="202">
        <v>5.14</v>
      </c>
      <c r="E77" s="202">
        <v>0</v>
      </c>
      <c r="F77" s="202">
        <v>0</v>
      </c>
      <c r="G77" s="202">
        <v>8.34</v>
      </c>
      <c r="H77" s="202">
        <v>0</v>
      </c>
      <c r="I77" s="202">
        <v>0</v>
      </c>
      <c r="J77" s="202">
        <v>10.24</v>
      </c>
      <c r="K77" s="202">
        <v>2.95</v>
      </c>
      <c r="L77" s="202">
        <v>7.35</v>
      </c>
      <c r="M77" s="202">
        <v>0.13</v>
      </c>
      <c r="N77" s="202">
        <v>0.09</v>
      </c>
      <c r="O77" s="202">
        <v>0.1</v>
      </c>
      <c r="P77" s="202">
        <v>0.15</v>
      </c>
      <c r="Q77" s="202">
        <v>0.18</v>
      </c>
      <c r="R77" s="202">
        <v>1.32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49.72</v>
      </c>
      <c r="AJ77" s="202">
        <v>0</v>
      </c>
      <c r="AK77" s="202">
        <v>3.72</v>
      </c>
      <c r="AL77" s="202">
        <v>0</v>
      </c>
      <c r="AM77" s="202">
        <v>43.78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12.81</v>
      </c>
      <c r="AV77" s="202">
        <v>0.09</v>
      </c>
      <c r="AW77" s="202">
        <v>0.17</v>
      </c>
      <c r="AX77" s="202">
        <v>0.11</v>
      </c>
      <c r="AY77" s="202">
        <v>1.4</v>
      </c>
    </row>
    <row r="78" spans="1:51">
      <c r="A78" t="s">
        <v>120</v>
      </c>
      <c r="B78" s="202">
        <v>0</v>
      </c>
      <c r="C78" s="202">
        <v>0</v>
      </c>
      <c r="D78" s="202">
        <v>5.18</v>
      </c>
      <c r="E78" s="202">
        <v>0</v>
      </c>
      <c r="F78" s="202">
        <v>0</v>
      </c>
      <c r="G78" s="202">
        <v>8.34</v>
      </c>
      <c r="H78" s="202">
        <v>0</v>
      </c>
      <c r="I78" s="202">
        <v>0</v>
      </c>
      <c r="J78" s="202">
        <v>10.24</v>
      </c>
      <c r="K78" s="202">
        <v>2.95</v>
      </c>
      <c r="L78" s="202">
        <v>9.3800000000000008</v>
      </c>
      <c r="M78" s="202">
        <v>0.13</v>
      </c>
      <c r="N78" s="202">
        <v>0.09</v>
      </c>
      <c r="O78" s="202">
        <v>0.1</v>
      </c>
      <c r="P78" s="202">
        <v>0.15</v>
      </c>
      <c r="Q78" s="202">
        <v>0.18</v>
      </c>
      <c r="R78" s="202">
        <v>1.32</v>
      </c>
      <c r="S78" s="202">
        <v>0.65</v>
      </c>
      <c r="T78" s="202">
        <v>1.62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49.72</v>
      </c>
      <c r="AJ78" s="202">
        <v>0</v>
      </c>
      <c r="AK78" s="202">
        <v>3.72</v>
      </c>
      <c r="AL78" s="202">
        <v>0</v>
      </c>
      <c r="AM78" s="202">
        <v>43.78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12.81</v>
      </c>
      <c r="AV78" s="202">
        <v>0.13</v>
      </c>
      <c r="AW78" s="202">
        <v>0.17</v>
      </c>
      <c r="AX78" s="202">
        <v>0.11</v>
      </c>
      <c r="AY78" s="202">
        <v>1.4</v>
      </c>
    </row>
    <row r="79" spans="1:51">
      <c r="A79" t="s">
        <v>121</v>
      </c>
      <c r="B79" s="202">
        <v>0</v>
      </c>
      <c r="C79" s="202">
        <v>0</v>
      </c>
      <c r="D79" s="202">
        <v>5.2</v>
      </c>
      <c r="E79" s="202">
        <v>0</v>
      </c>
      <c r="F79" s="202">
        <v>0</v>
      </c>
      <c r="G79" s="202">
        <v>8.34</v>
      </c>
      <c r="H79" s="202">
        <v>0</v>
      </c>
      <c r="I79" s="202">
        <v>0</v>
      </c>
      <c r="J79" s="202">
        <v>10.24</v>
      </c>
      <c r="K79" s="202">
        <v>2.95</v>
      </c>
      <c r="L79" s="202">
        <v>9.3800000000000008</v>
      </c>
      <c r="M79" s="202">
        <v>0.13</v>
      </c>
      <c r="N79" s="202">
        <v>0.09</v>
      </c>
      <c r="O79" s="202">
        <v>0.1</v>
      </c>
      <c r="P79" s="202">
        <v>0.15</v>
      </c>
      <c r="Q79" s="202">
        <v>0.4</v>
      </c>
      <c r="R79" s="202">
        <v>1.32</v>
      </c>
      <c r="S79" s="202">
        <v>0.65</v>
      </c>
      <c r="T79" s="202">
        <v>1.62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49.72</v>
      </c>
      <c r="AJ79" s="202">
        <v>0</v>
      </c>
      <c r="AK79" s="202">
        <v>3.72</v>
      </c>
      <c r="AL79" s="202">
        <v>0</v>
      </c>
      <c r="AM79" s="202">
        <v>43.78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12.81</v>
      </c>
      <c r="AV79" s="202">
        <v>0.13</v>
      </c>
      <c r="AW79" s="202">
        <v>0.17</v>
      </c>
      <c r="AX79" s="202">
        <v>0.11</v>
      </c>
      <c r="AY79" s="202">
        <v>1.4</v>
      </c>
    </row>
    <row r="80" spans="1:51">
      <c r="A80" t="s">
        <v>122</v>
      </c>
      <c r="B80" s="202">
        <v>0</v>
      </c>
      <c r="C80" s="202">
        <v>0</v>
      </c>
      <c r="D80" s="202">
        <v>5.2</v>
      </c>
      <c r="E80" s="202">
        <v>0</v>
      </c>
      <c r="F80" s="202">
        <v>0</v>
      </c>
      <c r="G80" s="202">
        <v>8.34</v>
      </c>
      <c r="H80" s="202">
        <v>0</v>
      </c>
      <c r="I80" s="202">
        <v>0</v>
      </c>
      <c r="J80" s="202">
        <v>10.24</v>
      </c>
      <c r="K80" s="202">
        <v>2.95</v>
      </c>
      <c r="L80" s="202">
        <v>9.3800000000000008</v>
      </c>
      <c r="M80" s="202">
        <v>0.13</v>
      </c>
      <c r="N80" s="202">
        <v>0.09</v>
      </c>
      <c r="O80" s="202">
        <v>0.1</v>
      </c>
      <c r="P80" s="202">
        <v>0.15</v>
      </c>
      <c r="Q80" s="202">
        <v>0.4</v>
      </c>
      <c r="R80" s="202">
        <v>1.28</v>
      </c>
      <c r="S80" s="202">
        <v>0.65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49.72</v>
      </c>
      <c r="AJ80" s="202">
        <v>0</v>
      </c>
      <c r="AK80" s="202">
        <v>3.72</v>
      </c>
      <c r="AL80" s="202">
        <v>0</v>
      </c>
      <c r="AM80" s="202">
        <v>43.78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12.81</v>
      </c>
      <c r="AV80" s="202">
        <v>0.13</v>
      </c>
      <c r="AW80" s="202">
        <v>0.17</v>
      </c>
      <c r="AX80" s="202">
        <v>0.11</v>
      </c>
      <c r="AY80" s="202">
        <v>1.4</v>
      </c>
    </row>
    <row r="81" spans="1:51">
      <c r="A81" t="s">
        <v>123</v>
      </c>
      <c r="B81" s="202">
        <v>0</v>
      </c>
      <c r="C81" s="202">
        <v>0</v>
      </c>
      <c r="D81" s="202">
        <v>5.2</v>
      </c>
      <c r="E81" s="202">
        <v>0</v>
      </c>
      <c r="F81" s="202">
        <v>0</v>
      </c>
      <c r="G81" s="202">
        <v>8.34</v>
      </c>
      <c r="H81" s="202">
        <v>0</v>
      </c>
      <c r="I81" s="202">
        <v>0</v>
      </c>
      <c r="J81" s="202">
        <v>10.24</v>
      </c>
      <c r="K81" s="202">
        <v>2.95</v>
      </c>
      <c r="L81" s="202">
        <v>9.3800000000000008</v>
      </c>
      <c r="M81" s="202">
        <v>0.13</v>
      </c>
      <c r="N81" s="202">
        <v>0.09</v>
      </c>
      <c r="O81" s="202">
        <v>0.1</v>
      </c>
      <c r="P81" s="202">
        <v>0.15</v>
      </c>
      <c r="Q81" s="202">
        <v>0.39</v>
      </c>
      <c r="R81" s="202">
        <v>1.28</v>
      </c>
      <c r="S81" s="202">
        <v>0.64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49.72</v>
      </c>
      <c r="AJ81" s="202">
        <v>0</v>
      </c>
      <c r="AK81" s="202">
        <v>3.72</v>
      </c>
      <c r="AL81" s="202">
        <v>0</v>
      </c>
      <c r="AM81" s="202">
        <v>43.78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12.81</v>
      </c>
      <c r="AV81" s="202">
        <v>0.13</v>
      </c>
      <c r="AW81" s="202">
        <v>0.17</v>
      </c>
      <c r="AX81" s="202">
        <v>0.11</v>
      </c>
      <c r="AY81" s="202">
        <v>1.4</v>
      </c>
    </row>
    <row r="82" spans="1:51">
      <c r="A82" t="s">
        <v>124</v>
      </c>
      <c r="B82" s="202">
        <v>0</v>
      </c>
      <c r="C82" s="202">
        <v>0</v>
      </c>
      <c r="D82" s="202">
        <v>5.2</v>
      </c>
      <c r="E82" s="202">
        <v>0</v>
      </c>
      <c r="F82" s="202">
        <v>0</v>
      </c>
      <c r="G82" s="202">
        <v>8.34</v>
      </c>
      <c r="H82" s="202">
        <v>0</v>
      </c>
      <c r="I82" s="202">
        <v>0</v>
      </c>
      <c r="J82" s="202">
        <v>10.24</v>
      </c>
      <c r="K82" s="202">
        <v>2.94</v>
      </c>
      <c r="L82" s="202">
        <v>9.2799999999999994</v>
      </c>
      <c r="M82" s="202">
        <v>0.13</v>
      </c>
      <c r="N82" s="202">
        <v>0.09</v>
      </c>
      <c r="O82" s="202">
        <v>0.1</v>
      </c>
      <c r="P82" s="202">
        <v>0.15</v>
      </c>
      <c r="Q82" s="202">
        <v>0.39</v>
      </c>
      <c r="R82" s="202">
        <v>1.28</v>
      </c>
      <c r="S82" s="202">
        <v>0.64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49.72</v>
      </c>
      <c r="AJ82" s="202">
        <v>0</v>
      </c>
      <c r="AK82" s="202">
        <v>3.72</v>
      </c>
      <c r="AL82" s="202">
        <v>0</v>
      </c>
      <c r="AM82" s="202">
        <v>43.78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12.81</v>
      </c>
      <c r="AV82" s="202">
        <v>0.13</v>
      </c>
      <c r="AW82" s="202">
        <v>0.17</v>
      </c>
      <c r="AX82" s="202">
        <v>0.11</v>
      </c>
      <c r="AY82" s="202">
        <v>1.4</v>
      </c>
    </row>
    <row r="83" spans="1:51">
      <c r="A83" t="s">
        <v>125</v>
      </c>
      <c r="B83" s="202">
        <v>0</v>
      </c>
      <c r="C83" s="202">
        <v>0</v>
      </c>
      <c r="D83" s="202">
        <v>5.2</v>
      </c>
      <c r="E83" s="202">
        <v>0</v>
      </c>
      <c r="F83" s="202">
        <v>0</v>
      </c>
      <c r="G83" s="202">
        <v>8.34</v>
      </c>
      <c r="H83" s="202">
        <v>0</v>
      </c>
      <c r="I83" s="202">
        <v>0</v>
      </c>
      <c r="J83" s="202">
        <v>10.24</v>
      </c>
      <c r="K83" s="202">
        <v>2.95</v>
      </c>
      <c r="L83" s="202">
        <v>9.3800000000000008</v>
      </c>
      <c r="M83" s="202">
        <v>0.13</v>
      </c>
      <c r="N83" s="202">
        <v>0.09</v>
      </c>
      <c r="O83" s="202">
        <v>0.1</v>
      </c>
      <c r="P83" s="202">
        <v>0.15</v>
      </c>
      <c r="Q83" s="202">
        <v>0.39</v>
      </c>
      <c r="R83" s="202">
        <v>1.28</v>
      </c>
      <c r="S83" s="202">
        <v>0.64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49.72</v>
      </c>
      <c r="AJ83" s="202">
        <v>0</v>
      </c>
      <c r="AK83" s="202">
        <v>3.72</v>
      </c>
      <c r="AL83" s="202">
        <v>0</v>
      </c>
      <c r="AM83" s="202">
        <v>43.78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12.81</v>
      </c>
      <c r="AV83" s="202">
        <v>0.13</v>
      </c>
      <c r="AW83" s="202">
        <v>0.17</v>
      </c>
      <c r="AX83" s="202">
        <v>0.11</v>
      </c>
      <c r="AY83" s="202">
        <v>1.4</v>
      </c>
    </row>
    <row r="84" spans="1:51">
      <c r="A84" t="s">
        <v>126</v>
      </c>
      <c r="B84" s="202">
        <v>0</v>
      </c>
      <c r="C84" s="202">
        <v>0</v>
      </c>
      <c r="D84" s="202">
        <v>5.2</v>
      </c>
      <c r="E84" s="202">
        <v>0</v>
      </c>
      <c r="F84" s="202">
        <v>0</v>
      </c>
      <c r="G84" s="202">
        <v>8.34</v>
      </c>
      <c r="H84" s="202">
        <v>0</v>
      </c>
      <c r="I84" s="202">
        <v>0</v>
      </c>
      <c r="J84" s="202">
        <v>10.24</v>
      </c>
      <c r="K84" s="202">
        <v>2.94</v>
      </c>
      <c r="L84" s="202">
        <v>9.2799999999999994</v>
      </c>
      <c r="M84" s="202">
        <v>0.13</v>
      </c>
      <c r="N84" s="202">
        <v>0.09</v>
      </c>
      <c r="O84" s="202">
        <v>0.1</v>
      </c>
      <c r="P84" s="202">
        <v>0.15</v>
      </c>
      <c r="Q84" s="202">
        <v>0.39</v>
      </c>
      <c r="R84" s="202">
        <v>1.28</v>
      </c>
      <c r="S84" s="202">
        <v>0.64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49.72</v>
      </c>
      <c r="AJ84" s="202">
        <v>0</v>
      </c>
      <c r="AK84" s="202">
        <v>3.72</v>
      </c>
      <c r="AL84" s="202">
        <v>0</v>
      </c>
      <c r="AM84" s="202">
        <v>43.78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12.81</v>
      </c>
      <c r="AV84" s="202">
        <v>0.13</v>
      </c>
      <c r="AW84" s="202">
        <v>0.17</v>
      </c>
      <c r="AX84" s="202">
        <v>0.11</v>
      </c>
      <c r="AY84" s="202">
        <v>1.4</v>
      </c>
    </row>
    <row r="85" spans="1:51">
      <c r="A85" t="s">
        <v>127</v>
      </c>
      <c r="B85" s="202">
        <v>0</v>
      </c>
      <c r="C85" s="202">
        <v>0</v>
      </c>
      <c r="D85" s="202">
        <v>5.2</v>
      </c>
      <c r="E85" s="202">
        <v>0</v>
      </c>
      <c r="F85" s="202">
        <v>0</v>
      </c>
      <c r="G85" s="202">
        <v>8.34</v>
      </c>
      <c r="H85" s="202">
        <v>0</v>
      </c>
      <c r="I85" s="202">
        <v>0</v>
      </c>
      <c r="J85" s="202">
        <v>10.24</v>
      </c>
      <c r="K85" s="202">
        <v>2.94</v>
      </c>
      <c r="L85" s="202">
        <v>9.3800000000000008</v>
      </c>
      <c r="M85" s="202">
        <v>0.13</v>
      </c>
      <c r="N85" s="202">
        <v>0.09</v>
      </c>
      <c r="O85" s="202">
        <v>0.1</v>
      </c>
      <c r="P85" s="202">
        <v>0.15</v>
      </c>
      <c r="Q85" s="202">
        <v>0.39</v>
      </c>
      <c r="R85" s="202">
        <v>1.28</v>
      </c>
      <c r="S85" s="202">
        <v>0.64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49.72</v>
      </c>
      <c r="AJ85" s="202">
        <v>0</v>
      </c>
      <c r="AK85" s="202">
        <v>3.72</v>
      </c>
      <c r="AL85" s="202">
        <v>0</v>
      </c>
      <c r="AM85" s="202">
        <v>43.78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12.81</v>
      </c>
      <c r="AV85" s="202">
        <v>0.13</v>
      </c>
      <c r="AW85" s="202">
        <v>0.17</v>
      </c>
      <c r="AX85" s="202">
        <v>0.11</v>
      </c>
      <c r="AY85" s="202">
        <v>1.4</v>
      </c>
    </row>
    <row r="86" spans="1:51">
      <c r="A86" t="s">
        <v>128</v>
      </c>
      <c r="B86" s="202">
        <v>0</v>
      </c>
      <c r="C86" s="202">
        <v>0</v>
      </c>
      <c r="D86" s="202">
        <v>5.2</v>
      </c>
      <c r="E86" s="202">
        <v>0</v>
      </c>
      <c r="F86" s="202">
        <v>0</v>
      </c>
      <c r="G86" s="202">
        <v>8.34</v>
      </c>
      <c r="H86" s="202">
        <v>0</v>
      </c>
      <c r="I86" s="202">
        <v>0</v>
      </c>
      <c r="J86" s="202">
        <v>10.24</v>
      </c>
      <c r="K86" s="202">
        <v>2.94</v>
      </c>
      <c r="L86" s="202">
        <v>9.2799999999999994</v>
      </c>
      <c r="M86" s="202">
        <v>0.13</v>
      </c>
      <c r="N86" s="202">
        <v>0.09</v>
      </c>
      <c r="O86" s="202">
        <v>0.1</v>
      </c>
      <c r="P86" s="202">
        <v>0.15</v>
      </c>
      <c r="Q86" s="202">
        <v>0.39</v>
      </c>
      <c r="R86" s="202">
        <v>1.28</v>
      </c>
      <c r="S86" s="202">
        <v>0.64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49.72</v>
      </c>
      <c r="AJ86" s="202">
        <v>0</v>
      </c>
      <c r="AK86" s="202">
        <v>3.72</v>
      </c>
      <c r="AL86" s="202">
        <v>0</v>
      </c>
      <c r="AM86" s="202">
        <v>43.78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12.81</v>
      </c>
      <c r="AV86" s="202">
        <v>0.13</v>
      </c>
      <c r="AW86" s="202">
        <v>0.17</v>
      </c>
      <c r="AX86" s="202">
        <v>0.11</v>
      </c>
      <c r="AY86" s="202">
        <v>1.4</v>
      </c>
    </row>
    <row r="87" spans="1:51">
      <c r="A87" t="s">
        <v>129</v>
      </c>
      <c r="B87" s="202">
        <v>0</v>
      </c>
      <c r="C87" s="202">
        <v>0</v>
      </c>
      <c r="D87" s="202">
        <v>5.2</v>
      </c>
      <c r="E87" s="202">
        <v>0</v>
      </c>
      <c r="F87" s="202">
        <v>0</v>
      </c>
      <c r="G87" s="202">
        <v>8.34</v>
      </c>
      <c r="H87" s="202">
        <v>0</v>
      </c>
      <c r="I87" s="202">
        <v>0</v>
      </c>
      <c r="J87" s="202">
        <v>10.24</v>
      </c>
      <c r="K87" s="202">
        <v>2.94</v>
      </c>
      <c r="L87" s="202">
        <v>9.2799999999999994</v>
      </c>
      <c r="M87" s="202">
        <v>0.13</v>
      </c>
      <c r="N87" s="202">
        <v>0.09</v>
      </c>
      <c r="O87" s="202">
        <v>0.1</v>
      </c>
      <c r="P87" s="202">
        <v>0.15</v>
      </c>
      <c r="Q87" s="202">
        <v>0.39</v>
      </c>
      <c r="R87" s="202">
        <v>1.28</v>
      </c>
      <c r="S87" s="202">
        <v>0.64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49.72</v>
      </c>
      <c r="AJ87" s="202">
        <v>0</v>
      </c>
      <c r="AK87" s="202">
        <v>3.72</v>
      </c>
      <c r="AL87" s="202">
        <v>0</v>
      </c>
      <c r="AM87" s="202">
        <v>43.78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12.81</v>
      </c>
      <c r="AV87" s="202">
        <v>0.13</v>
      </c>
      <c r="AW87" s="202">
        <v>0.17</v>
      </c>
      <c r="AX87" s="202">
        <v>0.11</v>
      </c>
      <c r="AY87" s="202">
        <v>1.4</v>
      </c>
    </row>
    <row r="88" spans="1:51">
      <c r="A88" t="s">
        <v>130</v>
      </c>
      <c r="B88" s="202">
        <v>0</v>
      </c>
      <c r="C88" s="202">
        <v>0</v>
      </c>
      <c r="D88" s="202">
        <v>5.2</v>
      </c>
      <c r="E88" s="202">
        <v>0</v>
      </c>
      <c r="F88" s="202">
        <v>0</v>
      </c>
      <c r="G88" s="202">
        <v>8.34</v>
      </c>
      <c r="H88" s="202">
        <v>0</v>
      </c>
      <c r="I88" s="202">
        <v>0</v>
      </c>
      <c r="J88" s="202">
        <v>10.24</v>
      </c>
      <c r="K88" s="202">
        <v>2.94</v>
      </c>
      <c r="L88" s="202">
        <v>9.2799999999999994</v>
      </c>
      <c r="M88" s="202">
        <v>0.13</v>
      </c>
      <c r="N88" s="202">
        <v>0.09</v>
      </c>
      <c r="O88" s="202">
        <v>0.1</v>
      </c>
      <c r="P88" s="202">
        <v>0.15</v>
      </c>
      <c r="Q88" s="202">
        <v>0.39</v>
      </c>
      <c r="R88" s="202">
        <v>1.28</v>
      </c>
      <c r="S88" s="202">
        <v>0.64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49.72</v>
      </c>
      <c r="AJ88" s="202">
        <v>0</v>
      </c>
      <c r="AK88" s="202">
        <v>3.72</v>
      </c>
      <c r="AL88" s="202">
        <v>0</v>
      </c>
      <c r="AM88" s="202">
        <v>43.78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12.81</v>
      </c>
      <c r="AV88" s="202">
        <v>0.13</v>
      </c>
      <c r="AW88" s="202">
        <v>0.17</v>
      </c>
      <c r="AX88" s="202">
        <v>0.11</v>
      </c>
      <c r="AY88" s="202">
        <v>1.4</v>
      </c>
    </row>
    <row r="89" spans="1:51">
      <c r="A89" t="s">
        <v>131</v>
      </c>
      <c r="B89" s="202">
        <v>0</v>
      </c>
      <c r="C89" s="202">
        <v>0</v>
      </c>
      <c r="D89" s="202">
        <v>5.2</v>
      </c>
      <c r="E89" s="202">
        <v>0</v>
      </c>
      <c r="F89" s="202">
        <v>0</v>
      </c>
      <c r="G89" s="202">
        <v>8.34</v>
      </c>
      <c r="H89" s="202">
        <v>0</v>
      </c>
      <c r="I89" s="202">
        <v>0</v>
      </c>
      <c r="J89" s="202">
        <v>10.24</v>
      </c>
      <c r="K89" s="202">
        <v>2.94</v>
      </c>
      <c r="L89" s="202">
        <v>9.2799999999999994</v>
      </c>
      <c r="M89" s="202">
        <v>0.13</v>
      </c>
      <c r="N89" s="202">
        <v>0.09</v>
      </c>
      <c r="O89" s="202">
        <v>0.1</v>
      </c>
      <c r="P89" s="202">
        <v>0.15</v>
      </c>
      <c r="Q89" s="202">
        <v>0.39</v>
      </c>
      <c r="R89" s="202">
        <v>1.28</v>
      </c>
      <c r="S89" s="202">
        <v>0.64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49.72</v>
      </c>
      <c r="AJ89" s="202">
        <v>0</v>
      </c>
      <c r="AK89" s="202">
        <v>3.72</v>
      </c>
      <c r="AL89" s="202">
        <v>0</v>
      </c>
      <c r="AM89" s="202">
        <v>43.78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12.81</v>
      </c>
      <c r="AV89" s="202">
        <v>0.13</v>
      </c>
      <c r="AW89" s="202">
        <v>0.17</v>
      </c>
      <c r="AX89" s="202">
        <v>0.11</v>
      </c>
      <c r="AY89" s="202">
        <v>1.4</v>
      </c>
    </row>
    <row r="90" spans="1:51">
      <c r="A90" t="s">
        <v>132</v>
      </c>
      <c r="B90" s="202">
        <v>0</v>
      </c>
      <c r="C90" s="202">
        <v>0</v>
      </c>
      <c r="D90" s="202">
        <v>5.2</v>
      </c>
      <c r="E90" s="202">
        <v>0</v>
      </c>
      <c r="F90" s="202">
        <v>0</v>
      </c>
      <c r="G90" s="202">
        <v>8.34</v>
      </c>
      <c r="H90" s="202">
        <v>0</v>
      </c>
      <c r="I90" s="202">
        <v>0</v>
      </c>
      <c r="J90" s="202">
        <v>10.24</v>
      </c>
      <c r="K90" s="202">
        <v>2.95</v>
      </c>
      <c r="L90" s="202">
        <v>9.3800000000000008</v>
      </c>
      <c r="M90" s="202">
        <v>0.13</v>
      </c>
      <c r="N90" s="202">
        <v>0.09</v>
      </c>
      <c r="O90" s="202">
        <v>0.1</v>
      </c>
      <c r="P90" s="202">
        <v>0.15</v>
      </c>
      <c r="Q90" s="202">
        <v>0.39</v>
      </c>
      <c r="R90" s="202">
        <v>1.28</v>
      </c>
      <c r="S90" s="202">
        <v>0.64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49.72</v>
      </c>
      <c r="AJ90" s="202">
        <v>0</v>
      </c>
      <c r="AK90" s="202">
        <v>3.72</v>
      </c>
      <c r="AL90" s="202">
        <v>0</v>
      </c>
      <c r="AM90" s="202">
        <v>43.78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12.81</v>
      </c>
      <c r="AV90" s="202">
        <v>0.13</v>
      </c>
      <c r="AW90" s="202">
        <v>0.17</v>
      </c>
      <c r="AX90" s="202">
        <v>0.11</v>
      </c>
      <c r="AY90" s="202">
        <v>1.4</v>
      </c>
    </row>
    <row r="91" spans="1:51">
      <c r="A91" t="s">
        <v>133</v>
      </c>
      <c r="B91" s="202">
        <v>0</v>
      </c>
      <c r="C91" s="202">
        <v>0</v>
      </c>
      <c r="D91" s="202">
        <v>5.27</v>
      </c>
      <c r="E91" s="202">
        <v>0</v>
      </c>
      <c r="F91" s="202">
        <v>0</v>
      </c>
      <c r="G91" s="202">
        <v>8.34</v>
      </c>
      <c r="H91" s="202">
        <v>0</v>
      </c>
      <c r="I91" s="202">
        <v>0</v>
      </c>
      <c r="J91" s="202">
        <v>10.24</v>
      </c>
      <c r="K91" s="202">
        <v>1.32</v>
      </c>
      <c r="L91" s="202">
        <v>9.3800000000000008</v>
      </c>
      <c r="M91" s="202">
        <v>0.13</v>
      </c>
      <c r="N91" s="202">
        <v>0.09</v>
      </c>
      <c r="O91" s="202">
        <v>0.1</v>
      </c>
      <c r="P91" s="202">
        <v>0.15</v>
      </c>
      <c r="Q91" s="202">
        <v>0.4</v>
      </c>
      <c r="R91" s="202">
        <v>1.32</v>
      </c>
      <c r="S91" s="202">
        <v>0.65</v>
      </c>
      <c r="T91" s="202">
        <v>1.62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50.03</v>
      </c>
      <c r="AJ91" s="202">
        <v>0</v>
      </c>
      <c r="AK91" s="202">
        <v>3.72</v>
      </c>
      <c r="AL91" s="202">
        <v>0</v>
      </c>
      <c r="AM91" s="202">
        <v>43.78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12.81</v>
      </c>
      <c r="AV91" s="202">
        <v>0.13</v>
      </c>
      <c r="AW91" s="202">
        <v>0.17</v>
      </c>
      <c r="AX91" s="202">
        <v>0.11</v>
      </c>
      <c r="AY91" s="202">
        <v>1.4</v>
      </c>
    </row>
    <row r="92" spans="1:51">
      <c r="A92" t="s">
        <v>134</v>
      </c>
      <c r="B92" s="202">
        <v>0</v>
      </c>
      <c r="C92" s="202">
        <v>0</v>
      </c>
      <c r="D92" s="202">
        <v>5.27</v>
      </c>
      <c r="E92" s="202">
        <v>0</v>
      </c>
      <c r="F92" s="202">
        <v>0</v>
      </c>
      <c r="G92" s="202">
        <v>8.34</v>
      </c>
      <c r="H92" s="202">
        <v>0</v>
      </c>
      <c r="I92" s="202">
        <v>0</v>
      </c>
      <c r="J92" s="202">
        <v>10.24</v>
      </c>
      <c r="K92" s="202">
        <v>2.95</v>
      </c>
      <c r="L92" s="202">
        <v>9.3800000000000008</v>
      </c>
      <c r="M92" s="202">
        <v>0.13</v>
      </c>
      <c r="N92" s="202">
        <v>0.09</v>
      </c>
      <c r="O92" s="202">
        <v>0.1</v>
      </c>
      <c r="P92" s="202">
        <v>0.15</v>
      </c>
      <c r="Q92" s="202">
        <v>0.4</v>
      </c>
      <c r="R92" s="202">
        <v>1.32</v>
      </c>
      <c r="S92" s="202">
        <v>0.65</v>
      </c>
      <c r="T92" s="202">
        <v>1.62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50.03</v>
      </c>
      <c r="AJ92" s="202">
        <v>0</v>
      </c>
      <c r="AK92" s="202">
        <v>3.72</v>
      </c>
      <c r="AL92" s="202">
        <v>0</v>
      </c>
      <c r="AM92" s="202">
        <v>43.78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12.81</v>
      </c>
      <c r="AV92" s="202">
        <v>0.13</v>
      </c>
      <c r="AW92" s="202">
        <v>0.17</v>
      </c>
      <c r="AX92" s="202">
        <v>0.11</v>
      </c>
      <c r="AY92" s="202">
        <v>1.4</v>
      </c>
    </row>
    <row r="93" spans="1:51">
      <c r="A93" t="s">
        <v>135</v>
      </c>
      <c r="B93" s="202">
        <v>0</v>
      </c>
      <c r="C93" s="202">
        <v>0</v>
      </c>
      <c r="D93" s="202">
        <v>5.27</v>
      </c>
      <c r="E93" s="202">
        <v>0</v>
      </c>
      <c r="F93" s="202">
        <v>0</v>
      </c>
      <c r="G93" s="202">
        <v>8.34</v>
      </c>
      <c r="H93" s="202">
        <v>0</v>
      </c>
      <c r="I93" s="202">
        <v>0</v>
      </c>
      <c r="J93" s="202">
        <v>10.24</v>
      </c>
      <c r="K93" s="202">
        <v>2.95</v>
      </c>
      <c r="L93" s="202">
        <v>9.3800000000000008</v>
      </c>
      <c r="M93" s="202">
        <v>0.13</v>
      </c>
      <c r="N93" s="202">
        <v>0.09</v>
      </c>
      <c r="O93" s="202">
        <v>0.1</v>
      </c>
      <c r="P93" s="202">
        <v>0.15</v>
      </c>
      <c r="Q93" s="202">
        <v>0.4</v>
      </c>
      <c r="R93" s="202">
        <v>1.32</v>
      </c>
      <c r="S93" s="202">
        <v>0.65</v>
      </c>
      <c r="T93" s="202">
        <v>1.62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50.03</v>
      </c>
      <c r="AJ93" s="202">
        <v>0</v>
      </c>
      <c r="AK93" s="202">
        <v>3.72</v>
      </c>
      <c r="AL93" s="202">
        <v>0</v>
      </c>
      <c r="AM93" s="202">
        <v>43.78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12.81</v>
      </c>
      <c r="AV93" s="202">
        <v>0.13</v>
      </c>
      <c r="AW93" s="202">
        <v>0.17</v>
      </c>
      <c r="AX93" s="202">
        <v>0.11</v>
      </c>
      <c r="AY93" s="202">
        <v>1.4</v>
      </c>
    </row>
    <row r="94" spans="1:51">
      <c r="A94" t="s">
        <v>136</v>
      </c>
      <c r="B94" s="202">
        <v>0</v>
      </c>
      <c r="C94" s="202">
        <v>0</v>
      </c>
      <c r="D94" s="202">
        <v>5.27</v>
      </c>
      <c r="E94" s="202">
        <v>0</v>
      </c>
      <c r="F94" s="202">
        <v>0</v>
      </c>
      <c r="G94" s="202">
        <v>8.34</v>
      </c>
      <c r="H94" s="202">
        <v>0</v>
      </c>
      <c r="I94" s="202">
        <v>0</v>
      </c>
      <c r="J94" s="202">
        <v>10.24</v>
      </c>
      <c r="K94" s="202">
        <v>2.95</v>
      </c>
      <c r="L94" s="202">
        <v>9.3800000000000008</v>
      </c>
      <c r="M94" s="202">
        <v>0.13</v>
      </c>
      <c r="N94" s="202">
        <v>0.09</v>
      </c>
      <c r="O94" s="202">
        <v>0.1</v>
      </c>
      <c r="P94" s="202">
        <v>0.15</v>
      </c>
      <c r="Q94" s="202">
        <v>0.4</v>
      </c>
      <c r="R94" s="202">
        <v>1.32</v>
      </c>
      <c r="S94" s="202">
        <v>0.65</v>
      </c>
      <c r="T94" s="202">
        <v>1.62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50.03</v>
      </c>
      <c r="AJ94" s="202">
        <v>0</v>
      </c>
      <c r="AK94" s="202">
        <v>3.72</v>
      </c>
      <c r="AL94" s="202">
        <v>0</v>
      </c>
      <c r="AM94" s="202">
        <v>43.78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12.81</v>
      </c>
      <c r="AV94" s="202">
        <v>0.13</v>
      </c>
      <c r="AW94" s="202">
        <v>0.17</v>
      </c>
      <c r="AX94" s="202">
        <v>0.11</v>
      </c>
      <c r="AY94" s="202">
        <v>1.4</v>
      </c>
    </row>
    <row r="95" spans="1:51">
      <c r="A95" t="s">
        <v>137</v>
      </c>
      <c r="B95" s="202">
        <v>0</v>
      </c>
      <c r="C95" s="202">
        <v>0</v>
      </c>
      <c r="D95" s="202">
        <v>5.4</v>
      </c>
      <c r="E95" s="202">
        <v>0</v>
      </c>
      <c r="F95" s="202">
        <v>0</v>
      </c>
      <c r="G95" s="202">
        <v>8.34</v>
      </c>
      <c r="H95" s="202">
        <v>0</v>
      </c>
      <c r="I95" s="202">
        <v>0</v>
      </c>
      <c r="J95" s="202">
        <v>10.24</v>
      </c>
      <c r="K95" s="202">
        <v>2.95</v>
      </c>
      <c r="L95" s="202">
        <v>9.3800000000000008</v>
      </c>
      <c r="M95" s="202">
        <v>0.13</v>
      </c>
      <c r="N95" s="202">
        <v>0.09</v>
      </c>
      <c r="O95" s="202">
        <v>0.1</v>
      </c>
      <c r="P95" s="202">
        <v>0.15</v>
      </c>
      <c r="Q95" s="202">
        <v>0.4</v>
      </c>
      <c r="R95" s="202">
        <v>1.32</v>
      </c>
      <c r="S95" s="202">
        <v>0.65</v>
      </c>
      <c r="T95" s="202">
        <v>1.62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50.03</v>
      </c>
      <c r="AJ95" s="202">
        <v>0</v>
      </c>
      <c r="AK95" s="202">
        <v>3.72</v>
      </c>
      <c r="AL95" s="202">
        <v>0</v>
      </c>
      <c r="AM95" s="202">
        <v>43.78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12.81</v>
      </c>
      <c r="AV95" s="202">
        <v>0.13</v>
      </c>
      <c r="AW95" s="202">
        <v>0.17</v>
      </c>
      <c r="AX95" s="202">
        <v>0.11</v>
      </c>
      <c r="AY95" s="202">
        <v>1.4</v>
      </c>
    </row>
    <row r="96" spans="1:51">
      <c r="A96" t="s">
        <v>138</v>
      </c>
      <c r="B96" s="202">
        <v>0</v>
      </c>
      <c r="C96" s="202">
        <v>0</v>
      </c>
      <c r="D96" s="202">
        <v>5.4</v>
      </c>
      <c r="E96" s="202">
        <v>0</v>
      </c>
      <c r="F96" s="202">
        <v>0</v>
      </c>
      <c r="G96" s="202">
        <v>8.34</v>
      </c>
      <c r="H96" s="202">
        <v>0</v>
      </c>
      <c r="I96" s="202">
        <v>0</v>
      </c>
      <c r="J96" s="202">
        <v>10.24</v>
      </c>
      <c r="K96" s="202">
        <v>2.95</v>
      </c>
      <c r="L96" s="202">
        <v>9.3800000000000008</v>
      </c>
      <c r="M96" s="202">
        <v>0.13</v>
      </c>
      <c r="N96" s="202">
        <v>0.09</v>
      </c>
      <c r="O96" s="202">
        <v>0.1</v>
      </c>
      <c r="P96" s="202">
        <v>0.15</v>
      </c>
      <c r="Q96" s="202">
        <v>0.4</v>
      </c>
      <c r="R96" s="202">
        <v>1.32</v>
      </c>
      <c r="S96" s="202">
        <v>0.65</v>
      </c>
      <c r="T96" s="202">
        <v>1.62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50.03</v>
      </c>
      <c r="AJ96" s="202">
        <v>0</v>
      </c>
      <c r="AK96" s="202">
        <v>3.72</v>
      </c>
      <c r="AL96" s="202">
        <v>0</v>
      </c>
      <c r="AM96" s="202">
        <v>43.78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12.81</v>
      </c>
      <c r="AV96" s="202">
        <v>0.13</v>
      </c>
      <c r="AW96" s="202">
        <v>0.17</v>
      </c>
      <c r="AX96" s="202">
        <v>0.11</v>
      </c>
      <c r="AY96" s="202">
        <v>1.4</v>
      </c>
    </row>
    <row r="97" spans="1:51">
      <c r="A97" t="s">
        <v>139</v>
      </c>
      <c r="B97" s="202">
        <v>0</v>
      </c>
      <c r="C97" s="202">
        <v>0</v>
      </c>
      <c r="D97" s="202">
        <v>5.4</v>
      </c>
      <c r="E97" s="202">
        <v>0</v>
      </c>
      <c r="F97" s="202">
        <v>0</v>
      </c>
      <c r="G97" s="202">
        <v>8.34</v>
      </c>
      <c r="H97" s="202">
        <v>0</v>
      </c>
      <c r="I97" s="202">
        <v>0</v>
      </c>
      <c r="J97" s="202">
        <v>10.24</v>
      </c>
      <c r="K97" s="202">
        <v>2.95</v>
      </c>
      <c r="L97" s="202">
        <v>9.3800000000000008</v>
      </c>
      <c r="M97" s="202">
        <v>0.13</v>
      </c>
      <c r="N97" s="202">
        <v>0.09</v>
      </c>
      <c r="O97" s="202">
        <v>0.1</v>
      </c>
      <c r="P97" s="202">
        <v>0.15</v>
      </c>
      <c r="Q97" s="202">
        <v>0.4</v>
      </c>
      <c r="R97" s="202">
        <v>1.32</v>
      </c>
      <c r="S97" s="202">
        <v>0.65</v>
      </c>
      <c r="T97" s="202">
        <v>1.62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50.03</v>
      </c>
      <c r="AJ97" s="202">
        <v>0</v>
      </c>
      <c r="AK97" s="202">
        <v>3.72</v>
      </c>
      <c r="AL97" s="202">
        <v>0</v>
      </c>
      <c r="AM97" s="202">
        <v>43.78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12.81</v>
      </c>
      <c r="AV97" s="202">
        <v>0.13</v>
      </c>
      <c r="AW97" s="202">
        <v>0.17</v>
      </c>
      <c r="AX97" s="202">
        <v>0.11</v>
      </c>
      <c r="AY97" s="202">
        <v>1.4</v>
      </c>
    </row>
    <row r="98" spans="1:51">
      <c r="A98" t="s">
        <v>140</v>
      </c>
      <c r="B98" s="202">
        <v>0</v>
      </c>
      <c r="C98" s="202">
        <v>0</v>
      </c>
      <c r="D98" s="202">
        <v>5.4</v>
      </c>
      <c r="E98" s="202">
        <v>0</v>
      </c>
      <c r="F98" s="202">
        <v>0</v>
      </c>
      <c r="G98" s="202">
        <v>8.34</v>
      </c>
      <c r="H98" s="202">
        <v>0</v>
      </c>
      <c r="I98" s="202">
        <v>0</v>
      </c>
      <c r="J98" s="202">
        <v>10.24</v>
      </c>
      <c r="K98" s="202">
        <v>2.95</v>
      </c>
      <c r="L98" s="202">
        <v>9.3800000000000008</v>
      </c>
      <c r="M98" s="202">
        <v>0.13</v>
      </c>
      <c r="N98" s="202">
        <v>0.09</v>
      </c>
      <c r="O98" s="202">
        <v>0.1</v>
      </c>
      <c r="P98" s="202">
        <v>0.15</v>
      </c>
      <c r="Q98" s="202">
        <v>0.4</v>
      </c>
      <c r="R98" s="202">
        <v>1.32</v>
      </c>
      <c r="S98" s="202">
        <v>0.65</v>
      </c>
      <c r="T98" s="202">
        <v>1.62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50.03</v>
      </c>
      <c r="AJ98" s="202">
        <v>0</v>
      </c>
      <c r="AK98" s="202">
        <v>3.72</v>
      </c>
      <c r="AL98" s="202">
        <v>0</v>
      </c>
      <c r="AM98" s="202">
        <v>43.78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12.81</v>
      </c>
      <c r="AV98" s="202">
        <v>0.13</v>
      </c>
      <c r="AW98" s="202">
        <v>0.17</v>
      </c>
      <c r="AX98" s="202">
        <v>0.11</v>
      </c>
      <c r="AY98" s="202">
        <v>1.4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0.12631999999999993</v>
      </c>
      <c r="E99">
        <f t="shared" si="0"/>
        <v>0</v>
      </c>
      <c r="F99">
        <f t="shared" si="0"/>
        <v>0</v>
      </c>
      <c r="G99">
        <f t="shared" si="0"/>
        <v>0.20088000000000028</v>
      </c>
      <c r="H99">
        <f t="shared" si="0"/>
        <v>0</v>
      </c>
      <c r="I99">
        <f t="shared" si="0"/>
        <v>0</v>
      </c>
      <c r="J99">
        <f t="shared" si="0"/>
        <v>0.25057999999999997</v>
      </c>
      <c r="K99">
        <f t="shared" si="0"/>
        <v>6.9927499999999893E-2</v>
      </c>
      <c r="L99">
        <f t="shared" si="0"/>
        <v>0.20899500000000007</v>
      </c>
      <c r="M99">
        <f t="shared" si="0"/>
        <v>3.1625000000000056E-3</v>
      </c>
      <c r="N99">
        <f t="shared" si="0"/>
        <v>2.1499999999999978E-3</v>
      </c>
      <c r="O99">
        <f t="shared" si="0"/>
        <v>2.3699999999999962E-3</v>
      </c>
      <c r="P99">
        <f t="shared" si="0"/>
        <v>3.6350000000000054E-3</v>
      </c>
      <c r="Q99">
        <f t="shared" si="0"/>
        <v>5.9949999999999943E-3</v>
      </c>
      <c r="R99">
        <f t="shared" si="0"/>
        <v>3.0179999999999957E-2</v>
      </c>
      <c r="S99">
        <f t="shared" si="0"/>
        <v>1.5574999999999981E-2</v>
      </c>
      <c r="T99">
        <f t="shared" si="0"/>
        <v>3.422500000000004E-2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1.2725224999999998</v>
      </c>
      <c r="AJ99">
        <f t="shared" si="0"/>
        <v>0</v>
      </c>
      <c r="AK99">
        <f t="shared" si="0"/>
        <v>8.9280000000000165E-2</v>
      </c>
      <c r="AL99">
        <f t="shared" si="0"/>
        <v>0</v>
      </c>
      <c r="AM99">
        <f t="shared" si="0"/>
        <v>1.0572900000000021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0.30707499999999932</v>
      </c>
      <c r="AV99">
        <f t="shared" si="0"/>
        <v>1.8449999999999986E-3</v>
      </c>
      <c r="AW99">
        <f t="shared" si="0"/>
        <v>4.0574999999999995E-3</v>
      </c>
      <c r="AX99">
        <f t="shared" si="0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21.26</v>
      </c>
      <c r="H3" s="202">
        <v>0</v>
      </c>
      <c r="I3" s="202">
        <v>0</v>
      </c>
      <c r="J3" s="202">
        <v>26.09</v>
      </c>
      <c r="K3" s="202">
        <v>4.3600000000000003</v>
      </c>
      <c r="L3" s="202">
        <v>151.24</v>
      </c>
      <c r="M3" s="202">
        <v>1.45</v>
      </c>
      <c r="N3" s="202">
        <v>1.1299999999999999</v>
      </c>
      <c r="O3" s="202">
        <v>0</v>
      </c>
      <c r="P3" s="202">
        <v>1.17</v>
      </c>
      <c r="Q3" s="202">
        <v>2.5</v>
      </c>
      <c r="R3" s="202">
        <v>6.08</v>
      </c>
      <c r="S3" s="202">
        <v>3.79</v>
      </c>
      <c r="T3" s="202">
        <v>0</v>
      </c>
      <c r="U3" s="202">
        <v>1.83</v>
      </c>
      <c r="V3" s="202">
        <v>2.89</v>
      </c>
      <c r="W3" s="202">
        <v>0.68</v>
      </c>
      <c r="X3" s="202">
        <v>0.94</v>
      </c>
      <c r="Y3" s="202">
        <v>0</v>
      </c>
      <c r="Z3" s="202">
        <v>58.57</v>
      </c>
      <c r="AA3" s="202">
        <v>19.91</v>
      </c>
      <c r="AB3" s="202">
        <v>0</v>
      </c>
      <c r="AC3" s="202">
        <v>13.74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32.31</v>
      </c>
      <c r="AJ3" s="202">
        <v>0</v>
      </c>
      <c r="AK3" s="202">
        <v>11.08</v>
      </c>
      <c r="AL3" s="202">
        <v>0</v>
      </c>
      <c r="AM3" s="202">
        <v>134.86000000000001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21.26</v>
      </c>
      <c r="H4" s="202">
        <v>0</v>
      </c>
      <c r="I4" s="202">
        <v>0</v>
      </c>
      <c r="J4" s="202">
        <v>26.09</v>
      </c>
      <c r="K4" s="202">
        <v>4.3600000000000003</v>
      </c>
      <c r="L4" s="202">
        <v>151.24</v>
      </c>
      <c r="M4" s="202">
        <v>1.45</v>
      </c>
      <c r="N4" s="202">
        <v>1.1299999999999999</v>
      </c>
      <c r="O4" s="202">
        <v>0</v>
      </c>
      <c r="P4" s="202">
        <v>1.17</v>
      </c>
      <c r="Q4" s="202">
        <v>2.96</v>
      </c>
      <c r="R4" s="202">
        <v>6.08</v>
      </c>
      <c r="S4" s="202">
        <v>3.79</v>
      </c>
      <c r="T4" s="202">
        <v>0</v>
      </c>
      <c r="U4" s="202">
        <v>1.83</v>
      </c>
      <c r="V4" s="202">
        <v>2.99</v>
      </c>
      <c r="W4" s="202">
        <v>0.68</v>
      </c>
      <c r="X4" s="202">
        <v>0.94</v>
      </c>
      <c r="Y4" s="202">
        <v>0</v>
      </c>
      <c r="Z4" s="202">
        <v>58.57</v>
      </c>
      <c r="AA4" s="202">
        <v>19.91</v>
      </c>
      <c r="AB4" s="202">
        <v>0</v>
      </c>
      <c r="AC4" s="202">
        <v>13.74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32.31</v>
      </c>
      <c r="AJ4" s="202">
        <v>0</v>
      </c>
      <c r="AK4" s="202">
        <v>11.08</v>
      </c>
      <c r="AL4" s="202">
        <v>0</v>
      </c>
      <c r="AM4" s="202">
        <v>134.86000000000001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21.26</v>
      </c>
      <c r="H5" s="202">
        <v>0</v>
      </c>
      <c r="I5" s="202">
        <v>0</v>
      </c>
      <c r="J5" s="202">
        <v>26.09</v>
      </c>
      <c r="K5" s="202">
        <v>4.3600000000000003</v>
      </c>
      <c r="L5" s="202">
        <v>151.25</v>
      </c>
      <c r="M5" s="202">
        <v>1.45</v>
      </c>
      <c r="N5" s="202">
        <v>1.1299999999999999</v>
      </c>
      <c r="O5" s="202">
        <v>0</v>
      </c>
      <c r="P5" s="202">
        <v>1.17</v>
      </c>
      <c r="Q5" s="202">
        <v>2.96</v>
      </c>
      <c r="R5" s="202">
        <v>6.08</v>
      </c>
      <c r="S5" s="202">
        <v>3.79</v>
      </c>
      <c r="T5" s="202">
        <v>0</v>
      </c>
      <c r="U5" s="202">
        <v>1.83</v>
      </c>
      <c r="V5" s="202">
        <v>2.99</v>
      </c>
      <c r="W5" s="202">
        <v>0.68</v>
      </c>
      <c r="X5" s="202">
        <v>0.94</v>
      </c>
      <c r="Y5" s="202">
        <v>0</v>
      </c>
      <c r="Z5" s="202">
        <v>58.57</v>
      </c>
      <c r="AA5" s="202">
        <v>19.91</v>
      </c>
      <c r="AB5" s="202">
        <v>0</v>
      </c>
      <c r="AC5" s="202">
        <v>13.74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32.31</v>
      </c>
      <c r="AJ5" s="202">
        <v>0</v>
      </c>
      <c r="AK5" s="202">
        <v>11.08</v>
      </c>
      <c r="AL5" s="202">
        <v>0</v>
      </c>
      <c r="AM5" s="202">
        <v>134.86000000000001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21.26</v>
      </c>
      <c r="H6" s="202">
        <v>0</v>
      </c>
      <c r="I6" s="202">
        <v>0</v>
      </c>
      <c r="J6" s="202">
        <v>26.09</v>
      </c>
      <c r="K6" s="202">
        <v>4.3600000000000003</v>
      </c>
      <c r="L6" s="202">
        <v>151.25</v>
      </c>
      <c r="M6" s="202">
        <v>1.45</v>
      </c>
      <c r="N6" s="202">
        <v>1.1299999999999999</v>
      </c>
      <c r="O6" s="202">
        <v>0</v>
      </c>
      <c r="P6" s="202">
        <v>1.17</v>
      </c>
      <c r="Q6" s="202">
        <v>2.96</v>
      </c>
      <c r="R6" s="202">
        <v>6.08</v>
      </c>
      <c r="S6" s="202">
        <v>3.79</v>
      </c>
      <c r="T6" s="202">
        <v>0</v>
      </c>
      <c r="U6" s="202">
        <v>1.83</v>
      </c>
      <c r="V6" s="202">
        <v>2.99</v>
      </c>
      <c r="W6" s="202">
        <v>0.68</v>
      </c>
      <c r="X6" s="202">
        <v>0.94</v>
      </c>
      <c r="Y6" s="202">
        <v>0</v>
      </c>
      <c r="Z6" s="202">
        <v>58.57</v>
      </c>
      <c r="AA6" s="202">
        <v>19.91</v>
      </c>
      <c r="AB6" s="202">
        <v>0</v>
      </c>
      <c r="AC6" s="202">
        <v>13.74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32.31</v>
      </c>
      <c r="AJ6" s="202">
        <v>0</v>
      </c>
      <c r="AK6" s="202">
        <v>11.08</v>
      </c>
      <c r="AL6" s="202">
        <v>0</v>
      </c>
      <c r="AM6" s="202">
        <v>134.86000000000001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21.26</v>
      </c>
      <c r="H7" s="202">
        <v>0</v>
      </c>
      <c r="I7" s="202">
        <v>0</v>
      </c>
      <c r="J7" s="202">
        <v>26.09</v>
      </c>
      <c r="K7" s="202">
        <v>4.3600000000000003</v>
      </c>
      <c r="L7" s="202">
        <v>151.25</v>
      </c>
      <c r="M7" s="202">
        <v>1.45</v>
      </c>
      <c r="N7" s="202">
        <v>1.1299999999999999</v>
      </c>
      <c r="O7" s="202">
        <v>0</v>
      </c>
      <c r="P7" s="202">
        <v>1.17</v>
      </c>
      <c r="Q7" s="202">
        <v>2.96</v>
      </c>
      <c r="R7" s="202">
        <v>6.08</v>
      </c>
      <c r="S7" s="202">
        <v>3.79</v>
      </c>
      <c r="T7" s="202">
        <v>0</v>
      </c>
      <c r="U7" s="202">
        <v>1.83</v>
      </c>
      <c r="V7" s="202">
        <v>2.99</v>
      </c>
      <c r="W7" s="202">
        <v>0.68</v>
      </c>
      <c r="X7" s="202">
        <v>0.94</v>
      </c>
      <c r="Y7" s="202">
        <v>0</v>
      </c>
      <c r="Z7" s="202">
        <v>58.57</v>
      </c>
      <c r="AA7" s="202">
        <v>1.0900000000000001</v>
      </c>
      <c r="AB7" s="202">
        <v>0</v>
      </c>
      <c r="AC7" s="202">
        <v>13.74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32.31</v>
      </c>
      <c r="AJ7" s="202">
        <v>0</v>
      </c>
      <c r="AK7" s="202">
        <v>11.08</v>
      </c>
      <c r="AL7" s="202">
        <v>0</v>
      </c>
      <c r="AM7" s="202">
        <v>134.86000000000001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21.26</v>
      </c>
      <c r="H8" s="202">
        <v>0</v>
      </c>
      <c r="I8" s="202">
        <v>0</v>
      </c>
      <c r="J8" s="202">
        <v>26.09</v>
      </c>
      <c r="K8" s="202">
        <v>4.3600000000000003</v>
      </c>
      <c r="L8" s="202">
        <v>151.25</v>
      </c>
      <c r="M8" s="202">
        <v>1.45</v>
      </c>
      <c r="N8" s="202">
        <v>1.1299999999999999</v>
      </c>
      <c r="O8" s="202">
        <v>0</v>
      </c>
      <c r="P8" s="202">
        <v>1.17</v>
      </c>
      <c r="Q8" s="202">
        <v>2.96</v>
      </c>
      <c r="R8" s="202">
        <v>6.08</v>
      </c>
      <c r="S8" s="202">
        <v>3.79</v>
      </c>
      <c r="T8" s="202">
        <v>0</v>
      </c>
      <c r="U8" s="202">
        <v>1.83</v>
      </c>
      <c r="V8" s="202">
        <v>2.99</v>
      </c>
      <c r="W8" s="202">
        <v>0.68</v>
      </c>
      <c r="X8" s="202">
        <v>0.94</v>
      </c>
      <c r="Y8" s="202">
        <v>0</v>
      </c>
      <c r="Z8" s="202">
        <v>58.57</v>
      </c>
      <c r="AA8" s="202">
        <v>1.0900000000000001</v>
      </c>
      <c r="AB8" s="202">
        <v>0</v>
      </c>
      <c r="AC8" s="202">
        <v>13.74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32.31</v>
      </c>
      <c r="AJ8" s="202">
        <v>0</v>
      </c>
      <c r="AK8" s="202">
        <v>11.08</v>
      </c>
      <c r="AL8" s="202">
        <v>0</v>
      </c>
      <c r="AM8" s="202">
        <v>134.86000000000001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21.26</v>
      </c>
      <c r="H9" s="202">
        <v>0</v>
      </c>
      <c r="I9" s="202">
        <v>0</v>
      </c>
      <c r="J9" s="202">
        <v>26.09</v>
      </c>
      <c r="K9" s="202">
        <v>4.3600000000000003</v>
      </c>
      <c r="L9" s="202">
        <v>151.25</v>
      </c>
      <c r="M9" s="202">
        <v>1.45</v>
      </c>
      <c r="N9" s="202">
        <v>1.1299999999999999</v>
      </c>
      <c r="O9" s="202">
        <v>0</v>
      </c>
      <c r="P9" s="202">
        <v>1.17</v>
      </c>
      <c r="Q9" s="202">
        <v>2.96</v>
      </c>
      <c r="R9" s="202">
        <v>6.08</v>
      </c>
      <c r="S9" s="202">
        <v>3.79</v>
      </c>
      <c r="T9" s="202">
        <v>0</v>
      </c>
      <c r="U9" s="202">
        <v>1.83</v>
      </c>
      <c r="V9" s="202">
        <v>2.99</v>
      </c>
      <c r="W9" s="202">
        <v>0.68</v>
      </c>
      <c r="X9" s="202">
        <v>0.94</v>
      </c>
      <c r="Y9" s="202">
        <v>0</v>
      </c>
      <c r="Z9" s="202">
        <v>58.57</v>
      </c>
      <c r="AA9" s="202">
        <v>1.0900000000000001</v>
      </c>
      <c r="AB9" s="202">
        <v>0</v>
      </c>
      <c r="AC9" s="202">
        <v>13.74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32.31</v>
      </c>
      <c r="AJ9" s="202">
        <v>0</v>
      </c>
      <c r="AK9" s="202">
        <v>11.08</v>
      </c>
      <c r="AL9" s="202">
        <v>0</v>
      </c>
      <c r="AM9" s="202">
        <v>134.86000000000001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21.26</v>
      </c>
      <c r="H10" s="202">
        <v>0</v>
      </c>
      <c r="I10" s="202">
        <v>0</v>
      </c>
      <c r="J10" s="202">
        <v>26.09</v>
      </c>
      <c r="K10" s="202">
        <v>4.3600000000000003</v>
      </c>
      <c r="L10" s="202">
        <v>151.25</v>
      </c>
      <c r="M10" s="202">
        <v>1.45</v>
      </c>
      <c r="N10" s="202">
        <v>1.1299999999999999</v>
      </c>
      <c r="O10" s="202">
        <v>0</v>
      </c>
      <c r="P10" s="202">
        <v>1.17</v>
      </c>
      <c r="Q10" s="202">
        <v>2.96</v>
      </c>
      <c r="R10" s="202">
        <v>6.08</v>
      </c>
      <c r="S10" s="202">
        <v>3.79</v>
      </c>
      <c r="T10" s="202">
        <v>0</v>
      </c>
      <c r="U10" s="202">
        <v>1.83</v>
      </c>
      <c r="V10" s="202">
        <v>2.99</v>
      </c>
      <c r="W10" s="202">
        <v>0.68</v>
      </c>
      <c r="X10" s="202">
        <v>0.94</v>
      </c>
      <c r="Y10" s="202">
        <v>0</v>
      </c>
      <c r="Z10" s="202">
        <v>58.57</v>
      </c>
      <c r="AA10" s="202">
        <v>1.0900000000000001</v>
      </c>
      <c r="AB10" s="202">
        <v>0</v>
      </c>
      <c r="AC10" s="202">
        <v>13.74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32.31</v>
      </c>
      <c r="AJ10" s="202">
        <v>0</v>
      </c>
      <c r="AK10" s="202">
        <v>11.08</v>
      </c>
      <c r="AL10" s="202">
        <v>0</v>
      </c>
      <c r="AM10" s="202">
        <v>134.86000000000001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21.26</v>
      </c>
      <c r="H11" s="202">
        <v>0</v>
      </c>
      <c r="I11" s="202">
        <v>0</v>
      </c>
      <c r="J11" s="202">
        <v>26.09</v>
      </c>
      <c r="K11" s="202">
        <v>4.53</v>
      </c>
      <c r="L11" s="202">
        <v>151.25</v>
      </c>
      <c r="M11" s="202">
        <v>1.45</v>
      </c>
      <c r="N11" s="202">
        <v>1.1299999999999999</v>
      </c>
      <c r="O11" s="202">
        <v>0</v>
      </c>
      <c r="P11" s="202">
        <v>1.17</v>
      </c>
      <c r="Q11" s="202">
        <v>2.96</v>
      </c>
      <c r="R11" s="202">
        <v>6.08</v>
      </c>
      <c r="S11" s="202">
        <v>3.79</v>
      </c>
      <c r="T11" s="202">
        <v>0</v>
      </c>
      <c r="U11" s="202">
        <v>1.83</v>
      </c>
      <c r="V11" s="202">
        <v>2.99</v>
      </c>
      <c r="W11" s="202">
        <v>0.68</v>
      </c>
      <c r="X11" s="202">
        <v>0.94</v>
      </c>
      <c r="Y11" s="202">
        <v>0</v>
      </c>
      <c r="Z11" s="202">
        <v>58.57</v>
      </c>
      <c r="AA11" s="202">
        <v>1.0900000000000001</v>
      </c>
      <c r="AB11" s="202">
        <v>0</v>
      </c>
      <c r="AC11" s="202">
        <v>13.74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32.31</v>
      </c>
      <c r="AJ11" s="202">
        <v>0</v>
      </c>
      <c r="AK11" s="202">
        <v>11.08</v>
      </c>
      <c r="AL11" s="202">
        <v>0</v>
      </c>
      <c r="AM11" s="202">
        <v>134.86000000000001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21.26</v>
      </c>
      <c r="H12" s="202">
        <v>0</v>
      </c>
      <c r="I12" s="202">
        <v>0</v>
      </c>
      <c r="J12" s="202">
        <v>26.09</v>
      </c>
      <c r="K12" s="202">
        <v>4.3600000000000003</v>
      </c>
      <c r="L12" s="202">
        <v>151.25</v>
      </c>
      <c r="M12" s="202">
        <v>1.45</v>
      </c>
      <c r="N12" s="202">
        <v>1.1299999999999999</v>
      </c>
      <c r="O12" s="202">
        <v>0</v>
      </c>
      <c r="P12" s="202">
        <v>1.17</v>
      </c>
      <c r="Q12" s="202">
        <v>2.96</v>
      </c>
      <c r="R12" s="202">
        <v>6.08</v>
      </c>
      <c r="S12" s="202">
        <v>3.79</v>
      </c>
      <c r="T12" s="202">
        <v>0</v>
      </c>
      <c r="U12" s="202">
        <v>1.83</v>
      </c>
      <c r="V12" s="202">
        <v>2.99</v>
      </c>
      <c r="W12" s="202">
        <v>0.68</v>
      </c>
      <c r="X12" s="202">
        <v>0.94</v>
      </c>
      <c r="Y12" s="202">
        <v>0</v>
      </c>
      <c r="Z12" s="202">
        <v>58.57</v>
      </c>
      <c r="AA12" s="202">
        <v>1.0900000000000001</v>
      </c>
      <c r="AB12" s="202">
        <v>0</v>
      </c>
      <c r="AC12" s="202">
        <v>13.74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32.31</v>
      </c>
      <c r="AJ12" s="202">
        <v>0</v>
      </c>
      <c r="AK12" s="202">
        <v>11.08</v>
      </c>
      <c r="AL12" s="202">
        <v>0</v>
      </c>
      <c r="AM12" s="202">
        <v>134.86000000000001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21.26</v>
      </c>
      <c r="H13" s="202">
        <v>0</v>
      </c>
      <c r="I13" s="202">
        <v>0</v>
      </c>
      <c r="J13" s="202">
        <v>26.09</v>
      </c>
      <c r="K13" s="202">
        <v>3.65</v>
      </c>
      <c r="L13" s="202">
        <v>151.25</v>
      </c>
      <c r="M13" s="202">
        <v>1.45</v>
      </c>
      <c r="N13" s="202">
        <v>1.1299999999999999</v>
      </c>
      <c r="O13" s="202">
        <v>0</v>
      </c>
      <c r="P13" s="202">
        <v>1.17</v>
      </c>
      <c r="Q13" s="202">
        <v>2.96</v>
      </c>
      <c r="R13" s="202">
        <v>6.08</v>
      </c>
      <c r="S13" s="202">
        <v>3.79</v>
      </c>
      <c r="T13" s="202">
        <v>0</v>
      </c>
      <c r="U13" s="202">
        <v>1.83</v>
      </c>
      <c r="V13" s="202">
        <v>2.99</v>
      </c>
      <c r="W13" s="202">
        <v>0.68</v>
      </c>
      <c r="X13" s="202">
        <v>0.94</v>
      </c>
      <c r="Y13" s="202">
        <v>0</v>
      </c>
      <c r="Z13" s="202">
        <v>58.57</v>
      </c>
      <c r="AA13" s="202">
        <v>1.0900000000000001</v>
      </c>
      <c r="AB13" s="202">
        <v>0</v>
      </c>
      <c r="AC13" s="202">
        <v>13.74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32.31</v>
      </c>
      <c r="AJ13" s="202">
        <v>0</v>
      </c>
      <c r="AK13" s="202">
        <v>11.08</v>
      </c>
      <c r="AL13" s="202">
        <v>0</v>
      </c>
      <c r="AM13" s="202">
        <v>134.86000000000001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21.26</v>
      </c>
      <c r="H14" s="202">
        <v>0</v>
      </c>
      <c r="I14" s="202">
        <v>0</v>
      </c>
      <c r="J14" s="202">
        <v>26.09</v>
      </c>
      <c r="K14" s="202">
        <v>4.3600000000000003</v>
      </c>
      <c r="L14" s="202">
        <v>151.24</v>
      </c>
      <c r="M14" s="202">
        <v>1.45</v>
      </c>
      <c r="N14" s="202">
        <v>1.1299999999999999</v>
      </c>
      <c r="O14" s="202">
        <v>0</v>
      </c>
      <c r="P14" s="202">
        <v>1.17</v>
      </c>
      <c r="Q14" s="202">
        <v>2.96</v>
      </c>
      <c r="R14" s="202">
        <v>6.08</v>
      </c>
      <c r="S14" s="202">
        <v>3.79</v>
      </c>
      <c r="T14" s="202">
        <v>0</v>
      </c>
      <c r="U14" s="202">
        <v>1.83</v>
      </c>
      <c r="V14" s="202">
        <v>2.99</v>
      </c>
      <c r="W14" s="202">
        <v>0.68</v>
      </c>
      <c r="X14" s="202">
        <v>0.94</v>
      </c>
      <c r="Y14" s="202">
        <v>0</v>
      </c>
      <c r="Z14" s="202">
        <v>58.57</v>
      </c>
      <c r="AA14" s="202">
        <v>1.0900000000000001</v>
      </c>
      <c r="AB14" s="202">
        <v>0</v>
      </c>
      <c r="AC14" s="202">
        <v>13.74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32.31</v>
      </c>
      <c r="AJ14" s="202">
        <v>0</v>
      </c>
      <c r="AK14" s="202">
        <v>11.08</v>
      </c>
      <c r="AL14" s="202">
        <v>0</v>
      </c>
      <c r="AM14" s="202">
        <v>134.86000000000001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21.26</v>
      </c>
      <c r="H15" s="202">
        <v>0</v>
      </c>
      <c r="I15" s="202">
        <v>0</v>
      </c>
      <c r="J15" s="202">
        <v>26.09</v>
      </c>
      <c r="K15" s="202">
        <v>4.3600000000000003</v>
      </c>
      <c r="L15" s="202">
        <v>151.24</v>
      </c>
      <c r="M15" s="202">
        <v>1.45</v>
      </c>
      <c r="N15" s="202">
        <v>1.1299999999999999</v>
      </c>
      <c r="O15" s="202">
        <v>0</v>
      </c>
      <c r="P15" s="202">
        <v>1.17</v>
      </c>
      <c r="Q15" s="202">
        <v>2.76</v>
      </c>
      <c r="R15" s="202">
        <v>5.86</v>
      </c>
      <c r="S15" s="202">
        <v>3.79</v>
      </c>
      <c r="T15" s="202">
        <v>0</v>
      </c>
      <c r="U15" s="202">
        <v>1.83</v>
      </c>
      <c r="V15" s="202">
        <v>2.99</v>
      </c>
      <c r="W15" s="202">
        <v>0.68</v>
      </c>
      <c r="X15" s="202">
        <v>0.94</v>
      </c>
      <c r="Y15" s="202">
        <v>0</v>
      </c>
      <c r="Z15" s="202">
        <v>58.57</v>
      </c>
      <c r="AA15" s="202">
        <v>1.0900000000000001</v>
      </c>
      <c r="AB15" s="202">
        <v>0</v>
      </c>
      <c r="AC15" s="202">
        <v>13.74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32.31</v>
      </c>
      <c r="AJ15" s="202">
        <v>0</v>
      </c>
      <c r="AK15" s="202">
        <v>11.08</v>
      </c>
      <c r="AL15" s="202">
        <v>0</v>
      </c>
      <c r="AM15" s="202">
        <v>134.86000000000001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21.26</v>
      </c>
      <c r="H16" s="202">
        <v>0</v>
      </c>
      <c r="I16" s="202">
        <v>0</v>
      </c>
      <c r="J16" s="202">
        <v>26.09</v>
      </c>
      <c r="K16" s="202">
        <v>4.3600000000000003</v>
      </c>
      <c r="L16" s="202">
        <v>151.24</v>
      </c>
      <c r="M16" s="202">
        <v>1.45</v>
      </c>
      <c r="N16" s="202">
        <v>1.1299999999999999</v>
      </c>
      <c r="O16" s="202">
        <v>0</v>
      </c>
      <c r="P16" s="202">
        <v>1.17</v>
      </c>
      <c r="Q16" s="202">
        <v>2.76</v>
      </c>
      <c r="R16" s="202">
        <v>5.86</v>
      </c>
      <c r="S16" s="202">
        <v>3.79</v>
      </c>
      <c r="T16" s="202">
        <v>0</v>
      </c>
      <c r="U16" s="202">
        <v>1.83</v>
      </c>
      <c r="V16" s="202">
        <v>2.99</v>
      </c>
      <c r="W16" s="202">
        <v>0.68</v>
      </c>
      <c r="X16" s="202">
        <v>0.94</v>
      </c>
      <c r="Y16" s="202">
        <v>0</v>
      </c>
      <c r="Z16" s="202">
        <v>58.57</v>
      </c>
      <c r="AA16" s="202">
        <v>1.0900000000000001</v>
      </c>
      <c r="AB16" s="202">
        <v>0</v>
      </c>
      <c r="AC16" s="202">
        <v>13.74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32.31</v>
      </c>
      <c r="AJ16" s="202">
        <v>0</v>
      </c>
      <c r="AK16" s="202">
        <v>11.08</v>
      </c>
      <c r="AL16" s="202">
        <v>0</v>
      </c>
      <c r="AM16" s="202">
        <v>134.86000000000001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21.26</v>
      </c>
      <c r="H17" s="202">
        <v>0</v>
      </c>
      <c r="I17" s="202">
        <v>0</v>
      </c>
      <c r="J17" s="202">
        <v>26.09</v>
      </c>
      <c r="K17" s="202">
        <v>4.3600000000000003</v>
      </c>
      <c r="L17" s="202">
        <v>151.24</v>
      </c>
      <c r="M17" s="202">
        <v>1.45</v>
      </c>
      <c r="N17" s="202">
        <v>1.1299999999999999</v>
      </c>
      <c r="O17" s="202">
        <v>0</v>
      </c>
      <c r="P17" s="202">
        <v>1.17</v>
      </c>
      <c r="Q17" s="202">
        <v>2.76</v>
      </c>
      <c r="R17" s="202">
        <v>5.86</v>
      </c>
      <c r="S17" s="202">
        <v>3.79</v>
      </c>
      <c r="T17" s="202">
        <v>0</v>
      </c>
      <c r="U17" s="202">
        <v>1.83</v>
      </c>
      <c r="V17" s="202">
        <v>2.99</v>
      </c>
      <c r="W17" s="202">
        <v>0.68</v>
      </c>
      <c r="X17" s="202">
        <v>0.94</v>
      </c>
      <c r="Y17" s="202">
        <v>0</v>
      </c>
      <c r="Z17" s="202">
        <v>58.57</v>
      </c>
      <c r="AA17" s="202">
        <v>0.62</v>
      </c>
      <c r="AB17" s="202">
        <v>0</v>
      </c>
      <c r="AC17" s="202">
        <v>13.74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32.31</v>
      </c>
      <c r="AJ17" s="202">
        <v>0</v>
      </c>
      <c r="AK17" s="202">
        <v>11.08</v>
      </c>
      <c r="AL17" s="202">
        <v>0</v>
      </c>
      <c r="AM17" s="202">
        <v>134.86000000000001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21.26</v>
      </c>
      <c r="H18" s="202">
        <v>0</v>
      </c>
      <c r="I18" s="202">
        <v>0</v>
      </c>
      <c r="J18" s="202">
        <v>26.09</v>
      </c>
      <c r="K18" s="202">
        <v>4.3600000000000003</v>
      </c>
      <c r="L18" s="202">
        <v>151.24</v>
      </c>
      <c r="M18" s="202">
        <v>1.45</v>
      </c>
      <c r="N18" s="202">
        <v>1.1299999999999999</v>
      </c>
      <c r="O18" s="202">
        <v>0</v>
      </c>
      <c r="P18" s="202">
        <v>1.17</v>
      </c>
      <c r="Q18" s="202">
        <v>2.76</v>
      </c>
      <c r="R18" s="202">
        <v>5.86</v>
      </c>
      <c r="S18" s="202">
        <v>3.79</v>
      </c>
      <c r="T18" s="202">
        <v>0</v>
      </c>
      <c r="U18" s="202">
        <v>1.83</v>
      </c>
      <c r="V18" s="202">
        <v>2.99</v>
      </c>
      <c r="W18" s="202">
        <v>0.68</v>
      </c>
      <c r="X18" s="202">
        <v>0.94</v>
      </c>
      <c r="Y18" s="202">
        <v>0</v>
      </c>
      <c r="Z18" s="202">
        <v>58.57</v>
      </c>
      <c r="AA18" s="202">
        <v>0.62</v>
      </c>
      <c r="AB18" s="202">
        <v>0</v>
      </c>
      <c r="AC18" s="202">
        <v>13.74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35.6</v>
      </c>
      <c r="AJ18" s="202">
        <v>0</v>
      </c>
      <c r="AK18" s="202">
        <v>11.08</v>
      </c>
      <c r="AL18" s="202">
        <v>0</v>
      </c>
      <c r="AM18" s="202">
        <v>134.86000000000001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21.26</v>
      </c>
      <c r="H19" s="202">
        <v>0</v>
      </c>
      <c r="I19" s="202">
        <v>0</v>
      </c>
      <c r="J19" s="202">
        <v>26.09</v>
      </c>
      <c r="K19" s="202">
        <v>4.3600000000000003</v>
      </c>
      <c r="L19" s="202">
        <v>151.24</v>
      </c>
      <c r="M19" s="202">
        <v>1.45</v>
      </c>
      <c r="N19" s="202">
        <v>1.1299999999999999</v>
      </c>
      <c r="O19" s="202">
        <v>0</v>
      </c>
      <c r="P19" s="202">
        <v>1.17</v>
      </c>
      <c r="Q19" s="202">
        <v>2.76</v>
      </c>
      <c r="R19" s="202">
        <v>5.86</v>
      </c>
      <c r="S19" s="202">
        <v>3.79</v>
      </c>
      <c r="T19" s="202">
        <v>0</v>
      </c>
      <c r="U19" s="202">
        <v>1.83</v>
      </c>
      <c r="V19" s="202">
        <v>2.99</v>
      </c>
      <c r="W19" s="202">
        <v>0.68</v>
      </c>
      <c r="X19" s="202">
        <v>0.94</v>
      </c>
      <c r="Y19" s="202">
        <v>0</v>
      </c>
      <c r="Z19" s="202">
        <v>58.57</v>
      </c>
      <c r="AA19" s="202">
        <v>0.62</v>
      </c>
      <c r="AB19" s="202">
        <v>0</v>
      </c>
      <c r="AC19" s="202">
        <v>13.51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35.6</v>
      </c>
      <c r="AJ19" s="202">
        <v>0</v>
      </c>
      <c r="AK19" s="202">
        <v>11.08</v>
      </c>
      <c r="AL19" s="202">
        <v>0</v>
      </c>
      <c r="AM19" s="202">
        <v>134.86000000000001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21.26</v>
      </c>
      <c r="H20" s="202">
        <v>0</v>
      </c>
      <c r="I20" s="202">
        <v>0</v>
      </c>
      <c r="J20" s="202">
        <v>26.09</v>
      </c>
      <c r="K20" s="202">
        <v>4.3600000000000003</v>
      </c>
      <c r="L20" s="202">
        <v>151.24</v>
      </c>
      <c r="M20" s="202">
        <v>1.45</v>
      </c>
      <c r="N20" s="202">
        <v>1.1299999999999999</v>
      </c>
      <c r="O20" s="202">
        <v>0</v>
      </c>
      <c r="P20" s="202">
        <v>1.17</v>
      </c>
      <c r="Q20" s="202">
        <v>2.76</v>
      </c>
      <c r="R20" s="202">
        <v>5.86</v>
      </c>
      <c r="S20" s="202">
        <v>3.79</v>
      </c>
      <c r="T20" s="202">
        <v>0</v>
      </c>
      <c r="U20" s="202">
        <v>1.83</v>
      </c>
      <c r="V20" s="202">
        <v>2.99</v>
      </c>
      <c r="W20" s="202">
        <v>0.68</v>
      </c>
      <c r="X20" s="202">
        <v>0.94</v>
      </c>
      <c r="Y20" s="202">
        <v>0</v>
      </c>
      <c r="Z20" s="202">
        <v>58.57</v>
      </c>
      <c r="AA20" s="202">
        <v>0.62</v>
      </c>
      <c r="AB20" s="202">
        <v>0</v>
      </c>
      <c r="AC20" s="202">
        <v>13.51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35.6</v>
      </c>
      <c r="AJ20" s="202">
        <v>0</v>
      </c>
      <c r="AK20" s="202">
        <v>11.08</v>
      </c>
      <c r="AL20" s="202">
        <v>0</v>
      </c>
      <c r="AM20" s="202">
        <v>134.86000000000001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21.26</v>
      </c>
      <c r="H21" s="202">
        <v>0</v>
      </c>
      <c r="I21" s="202">
        <v>0</v>
      </c>
      <c r="J21" s="202">
        <v>26.09</v>
      </c>
      <c r="K21" s="202">
        <v>4.3600000000000003</v>
      </c>
      <c r="L21" s="202">
        <v>151.24</v>
      </c>
      <c r="M21" s="202">
        <v>1.45</v>
      </c>
      <c r="N21" s="202">
        <v>1.1299999999999999</v>
      </c>
      <c r="O21" s="202">
        <v>0</v>
      </c>
      <c r="P21" s="202">
        <v>1.17</v>
      </c>
      <c r="Q21" s="202">
        <v>2.76</v>
      </c>
      <c r="R21" s="202">
        <v>5.86</v>
      </c>
      <c r="S21" s="202">
        <v>3.79</v>
      </c>
      <c r="T21" s="202">
        <v>0</v>
      </c>
      <c r="U21" s="202">
        <v>1.83</v>
      </c>
      <c r="V21" s="202">
        <v>2.98</v>
      </c>
      <c r="W21" s="202">
        <v>0.68</v>
      </c>
      <c r="X21" s="202">
        <v>0.94</v>
      </c>
      <c r="Y21" s="202">
        <v>0</v>
      </c>
      <c r="Z21" s="202">
        <v>58.57</v>
      </c>
      <c r="AA21" s="202">
        <v>0.62</v>
      </c>
      <c r="AB21" s="202">
        <v>0</v>
      </c>
      <c r="AC21" s="202">
        <v>13.51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35.6</v>
      </c>
      <c r="AJ21" s="202">
        <v>0</v>
      </c>
      <c r="AK21" s="202">
        <v>11.08</v>
      </c>
      <c r="AL21" s="202">
        <v>0</v>
      </c>
      <c r="AM21" s="202">
        <v>134.86000000000001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21.26</v>
      </c>
      <c r="H22" s="202">
        <v>0</v>
      </c>
      <c r="I22" s="202">
        <v>0</v>
      </c>
      <c r="J22" s="202">
        <v>26.09</v>
      </c>
      <c r="K22" s="202">
        <v>4.3600000000000003</v>
      </c>
      <c r="L22" s="202">
        <v>151.24</v>
      </c>
      <c r="M22" s="202">
        <v>1.45</v>
      </c>
      <c r="N22" s="202">
        <v>1.1299999999999999</v>
      </c>
      <c r="O22" s="202">
        <v>0</v>
      </c>
      <c r="P22" s="202">
        <v>1.17</v>
      </c>
      <c r="Q22" s="202">
        <v>2.76</v>
      </c>
      <c r="R22" s="202">
        <v>5.86</v>
      </c>
      <c r="S22" s="202">
        <v>3.79</v>
      </c>
      <c r="T22" s="202">
        <v>0</v>
      </c>
      <c r="U22" s="202">
        <v>1.83</v>
      </c>
      <c r="V22" s="202">
        <v>2.98</v>
      </c>
      <c r="W22" s="202">
        <v>0.68</v>
      </c>
      <c r="X22" s="202">
        <v>0.94</v>
      </c>
      <c r="Y22" s="202">
        <v>0</v>
      </c>
      <c r="Z22" s="202">
        <v>58.57</v>
      </c>
      <c r="AA22" s="202">
        <v>0.62</v>
      </c>
      <c r="AB22" s="202">
        <v>0</v>
      </c>
      <c r="AC22" s="202">
        <v>13.51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35.6</v>
      </c>
      <c r="AJ22" s="202">
        <v>0</v>
      </c>
      <c r="AK22" s="202">
        <v>11.08</v>
      </c>
      <c r="AL22" s="202">
        <v>0</v>
      </c>
      <c r="AM22" s="202">
        <v>134.86000000000001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21.26</v>
      </c>
      <c r="H23" s="202">
        <v>0</v>
      </c>
      <c r="I23" s="202">
        <v>0</v>
      </c>
      <c r="J23" s="202">
        <v>26.09</v>
      </c>
      <c r="K23" s="202">
        <v>4.3600000000000003</v>
      </c>
      <c r="L23" s="202">
        <v>151.24</v>
      </c>
      <c r="M23" s="202">
        <v>1.45</v>
      </c>
      <c r="N23" s="202">
        <v>1.1299999999999999</v>
      </c>
      <c r="O23" s="202">
        <v>0</v>
      </c>
      <c r="P23" s="202">
        <v>1.17</v>
      </c>
      <c r="Q23" s="202">
        <v>2.76</v>
      </c>
      <c r="R23" s="202">
        <v>5.86</v>
      </c>
      <c r="S23" s="202">
        <v>3.79</v>
      </c>
      <c r="T23" s="202">
        <v>0</v>
      </c>
      <c r="U23" s="202">
        <v>1.83</v>
      </c>
      <c r="V23" s="202">
        <v>2.98</v>
      </c>
      <c r="W23" s="202">
        <v>4.8</v>
      </c>
      <c r="X23" s="202">
        <v>14.17</v>
      </c>
      <c r="Y23" s="202">
        <v>0</v>
      </c>
      <c r="Z23" s="202">
        <v>58.57</v>
      </c>
      <c r="AA23" s="202">
        <v>0.62</v>
      </c>
      <c r="AB23" s="202">
        <v>0</v>
      </c>
      <c r="AC23" s="202">
        <v>13.51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35.6</v>
      </c>
      <c r="AJ23" s="202">
        <v>0</v>
      </c>
      <c r="AK23" s="202">
        <v>11.08</v>
      </c>
      <c r="AL23" s="202">
        <v>0</v>
      </c>
      <c r="AM23" s="202">
        <v>134.86000000000001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21.26</v>
      </c>
      <c r="H24" s="202">
        <v>0</v>
      </c>
      <c r="I24" s="202">
        <v>0</v>
      </c>
      <c r="J24" s="202">
        <v>26.09</v>
      </c>
      <c r="K24" s="202">
        <v>4.3600000000000003</v>
      </c>
      <c r="L24" s="202">
        <v>151.24</v>
      </c>
      <c r="M24" s="202">
        <v>1.45</v>
      </c>
      <c r="N24" s="202">
        <v>1.1299999999999999</v>
      </c>
      <c r="O24" s="202">
        <v>0</v>
      </c>
      <c r="P24" s="202">
        <v>1.17</v>
      </c>
      <c r="Q24" s="202">
        <v>2.76</v>
      </c>
      <c r="R24" s="202">
        <v>5.86</v>
      </c>
      <c r="S24" s="202">
        <v>3.79</v>
      </c>
      <c r="T24" s="202">
        <v>0</v>
      </c>
      <c r="U24" s="202">
        <v>1.83</v>
      </c>
      <c r="V24" s="202">
        <v>2.98</v>
      </c>
      <c r="W24" s="202">
        <v>4.8</v>
      </c>
      <c r="X24" s="202">
        <v>14.17</v>
      </c>
      <c r="Y24" s="202">
        <v>0</v>
      </c>
      <c r="Z24" s="202">
        <v>58.57</v>
      </c>
      <c r="AA24" s="202">
        <v>0.62</v>
      </c>
      <c r="AB24" s="202">
        <v>0</v>
      </c>
      <c r="AC24" s="202">
        <v>13.51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35.6</v>
      </c>
      <c r="AJ24" s="202">
        <v>0</v>
      </c>
      <c r="AK24" s="202">
        <v>11.08</v>
      </c>
      <c r="AL24" s="202">
        <v>0</v>
      </c>
      <c r="AM24" s="202">
        <v>134.86000000000001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21.26</v>
      </c>
      <c r="H25" s="202">
        <v>0</v>
      </c>
      <c r="I25" s="202">
        <v>0</v>
      </c>
      <c r="J25" s="202">
        <v>26.09</v>
      </c>
      <c r="K25" s="202">
        <v>4.3600000000000003</v>
      </c>
      <c r="L25" s="202">
        <v>151.24</v>
      </c>
      <c r="M25" s="202">
        <v>1.45</v>
      </c>
      <c r="N25" s="202">
        <v>0</v>
      </c>
      <c r="O25" s="202">
        <v>0</v>
      </c>
      <c r="P25" s="202">
        <v>0</v>
      </c>
      <c r="Q25" s="202">
        <v>2.76</v>
      </c>
      <c r="R25" s="202">
        <v>5.86</v>
      </c>
      <c r="S25" s="202">
        <v>3.79</v>
      </c>
      <c r="T25" s="202">
        <v>0</v>
      </c>
      <c r="U25" s="202">
        <v>1.83</v>
      </c>
      <c r="V25" s="202">
        <v>2.98</v>
      </c>
      <c r="W25" s="202">
        <v>4.8</v>
      </c>
      <c r="X25" s="202">
        <v>14.17</v>
      </c>
      <c r="Y25" s="202">
        <v>0</v>
      </c>
      <c r="Z25" s="202">
        <v>58.57</v>
      </c>
      <c r="AA25" s="202">
        <v>0.62</v>
      </c>
      <c r="AB25" s="202">
        <v>0</v>
      </c>
      <c r="AC25" s="202">
        <v>13.51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38.5</v>
      </c>
      <c r="AJ25" s="202">
        <v>0</v>
      </c>
      <c r="AK25" s="202">
        <v>11.08</v>
      </c>
      <c r="AL25" s="202">
        <v>0</v>
      </c>
      <c r="AM25" s="202">
        <v>134.86000000000001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21.26</v>
      </c>
      <c r="H26" s="202">
        <v>0</v>
      </c>
      <c r="I26" s="202">
        <v>0</v>
      </c>
      <c r="J26" s="202">
        <v>26.09</v>
      </c>
      <c r="K26" s="202">
        <v>4.3600000000000003</v>
      </c>
      <c r="L26" s="202">
        <v>151.24</v>
      </c>
      <c r="M26" s="202">
        <v>1.45</v>
      </c>
      <c r="N26" s="202">
        <v>1.1299999999999999</v>
      </c>
      <c r="O26" s="202">
        <v>0</v>
      </c>
      <c r="P26" s="202">
        <v>1.17</v>
      </c>
      <c r="Q26" s="202">
        <v>2.76</v>
      </c>
      <c r="R26" s="202">
        <v>5.86</v>
      </c>
      <c r="S26" s="202">
        <v>3.79</v>
      </c>
      <c r="T26" s="202">
        <v>0</v>
      </c>
      <c r="U26" s="202">
        <v>1.83</v>
      </c>
      <c r="V26" s="202">
        <v>2.98</v>
      </c>
      <c r="W26" s="202">
        <v>4.8</v>
      </c>
      <c r="X26" s="202">
        <v>14.17</v>
      </c>
      <c r="Y26" s="202">
        <v>0</v>
      </c>
      <c r="Z26" s="202">
        <v>58.57</v>
      </c>
      <c r="AA26" s="202">
        <v>0.62</v>
      </c>
      <c r="AB26" s="202">
        <v>0</v>
      </c>
      <c r="AC26" s="202">
        <v>13.51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38.5</v>
      </c>
      <c r="AJ26" s="202">
        <v>0</v>
      </c>
      <c r="AK26" s="202">
        <v>11.08</v>
      </c>
      <c r="AL26" s="202">
        <v>0</v>
      </c>
      <c r="AM26" s="202">
        <v>134.86000000000001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21.19</v>
      </c>
      <c r="H27" s="202">
        <v>0</v>
      </c>
      <c r="I27" s="202">
        <v>0</v>
      </c>
      <c r="J27" s="202">
        <v>26.09</v>
      </c>
      <c r="K27" s="202">
        <v>4.3600000000000003</v>
      </c>
      <c r="L27" s="202">
        <v>151.24</v>
      </c>
      <c r="M27" s="202">
        <v>1.45</v>
      </c>
      <c r="N27" s="202">
        <v>1.1299999999999999</v>
      </c>
      <c r="O27" s="202">
        <v>0</v>
      </c>
      <c r="P27" s="202">
        <v>1.17</v>
      </c>
      <c r="Q27" s="202">
        <v>2.76</v>
      </c>
      <c r="R27" s="202">
        <v>5.86</v>
      </c>
      <c r="S27" s="202">
        <v>3.79</v>
      </c>
      <c r="T27" s="202">
        <v>0</v>
      </c>
      <c r="U27" s="202">
        <v>1.83</v>
      </c>
      <c r="V27" s="202">
        <v>2.98</v>
      </c>
      <c r="W27" s="202">
        <v>4.8</v>
      </c>
      <c r="X27" s="202">
        <v>14.17</v>
      </c>
      <c r="Y27" s="202">
        <v>0</v>
      </c>
      <c r="Z27" s="202">
        <v>58.57</v>
      </c>
      <c r="AA27" s="202">
        <v>0.62</v>
      </c>
      <c r="AB27" s="202">
        <v>0</v>
      </c>
      <c r="AC27" s="202">
        <v>13.51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38.5</v>
      </c>
      <c r="AJ27" s="202">
        <v>0</v>
      </c>
      <c r="AK27" s="202">
        <v>11.08</v>
      </c>
      <c r="AL27" s="202">
        <v>0</v>
      </c>
      <c r="AM27" s="202">
        <v>134.86000000000001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21.19</v>
      </c>
      <c r="H28" s="202">
        <v>0</v>
      </c>
      <c r="I28" s="202">
        <v>0</v>
      </c>
      <c r="J28" s="202">
        <v>26.09</v>
      </c>
      <c r="K28" s="202">
        <v>4.3600000000000003</v>
      </c>
      <c r="L28" s="202">
        <v>151.24</v>
      </c>
      <c r="M28" s="202">
        <v>1.45</v>
      </c>
      <c r="N28" s="202">
        <v>1.1299999999999999</v>
      </c>
      <c r="O28" s="202">
        <v>0</v>
      </c>
      <c r="P28" s="202">
        <v>1.17</v>
      </c>
      <c r="Q28" s="202">
        <v>2.76</v>
      </c>
      <c r="R28" s="202">
        <v>5.86</v>
      </c>
      <c r="S28" s="202">
        <v>3.79</v>
      </c>
      <c r="T28" s="202">
        <v>0</v>
      </c>
      <c r="U28" s="202">
        <v>1.83</v>
      </c>
      <c r="V28" s="202">
        <v>2.98</v>
      </c>
      <c r="W28" s="202">
        <v>4.8</v>
      </c>
      <c r="X28" s="202">
        <v>14.17</v>
      </c>
      <c r="Y28" s="202">
        <v>0</v>
      </c>
      <c r="Z28" s="202">
        <v>58.57</v>
      </c>
      <c r="AA28" s="202">
        <v>0.62</v>
      </c>
      <c r="AB28" s="202">
        <v>0</v>
      </c>
      <c r="AC28" s="202">
        <v>13.51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38.5</v>
      </c>
      <c r="AJ28" s="202">
        <v>0</v>
      </c>
      <c r="AK28" s="202">
        <v>11.08</v>
      </c>
      <c r="AL28" s="202">
        <v>0</v>
      </c>
      <c r="AM28" s="202">
        <v>134.86000000000001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21.19</v>
      </c>
      <c r="H29" s="202">
        <v>0</v>
      </c>
      <c r="I29" s="202">
        <v>0</v>
      </c>
      <c r="J29" s="202">
        <v>26.09</v>
      </c>
      <c r="K29" s="202">
        <v>4.3600000000000003</v>
      </c>
      <c r="L29" s="202">
        <v>151.24</v>
      </c>
      <c r="M29" s="202">
        <v>1.45</v>
      </c>
      <c r="N29" s="202">
        <v>1.98</v>
      </c>
      <c r="O29" s="202">
        <v>0</v>
      </c>
      <c r="P29" s="202">
        <v>1.17</v>
      </c>
      <c r="Q29" s="202">
        <v>2.76</v>
      </c>
      <c r="R29" s="202">
        <v>5.86</v>
      </c>
      <c r="S29" s="202">
        <v>3.79</v>
      </c>
      <c r="T29" s="202">
        <v>0</v>
      </c>
      <c r="U29" s="202">
        <v>1.83</v>
      </c>
      <c r="V29" s="202">
        <v>2.98</v>
      </c>
      <c r="W29" s="202">
        <v>4.8</v>
      </c>
      <c r="X29" s="202">
        <v>14.17</v>
      </c>
      <c r="Y29" s="202">
        <v>0</v>
      </c>
      <c r="Z29" s="202">
        <v>58.57</v>
      </c>
      <c r="AA29" s="202">
        <v>0.62</v>
      </c>
      <c r="AB29" s="202">
        <v>0</v>
      </c>
      <c r="AC29" s="202">
        <v>13.51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38.5</v>
      </c>
      <c r="AJ29" s="202">
        <v>0</v>
      </c>
      <c r="AK29" s="202">
        <v>11.08</v>
      </c>
      <c r="AL29" s="202">
        <v>0</v>
      </c>
      <c r="AM29" s="202">
        <v>134.86000000000001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21.19</v>
      </c>
      <c r="H30" s="202">
        <v>0</v>
      </c>
      <c r="I30" s="202">
        <v>0</v>
      </c>
      <c r="J30" s="202">
        <v>26.09</v>
      </c>
      <c r="K30" s="202">
        <v>4.3600000000000003</v>
      </c>
      <c r="L30" s="202">
        <v>151.24</v>
      </c>
      <c r="M30" s="202">
        <v>1.45</v>
      </c>
      <c r="N30" s="202">
        <v>1.1299999999999999</v>
      </c>
      <c r="O30" s="202">
        <v>0</v>
      </c>
      <c r="P30" s="202">
        <v>1.17</v>
      </c>
      <c r="Q30" s="202">
        <v>2.76</v>
      </c>
      <c r="R30" s="202">
        <v>5.86</v>
      </c>
      <c r="S30" s="202">
        <v>3.79</v>
      </c>
      <c r="T30" s="202">
        <v>0</v>
      </c>
      <c r="U30" s="202">
        <v>1.83</v>
      </c>
      <c r="V30" s="202">
        <v>2.98</v>
      </c>
      <c r="W30" s="202">
        <v>4.8</v>
      </c>
      <c r="X30" s="202">
        <v>14.17</v>
      </c>
      <c r="Y30" s="202">
        <v>0</v>
      </c>
      <c r="Z30" s="202">
        <v>58.57</v>
      </c>
      <c r="AA30" s="202">
        <v>0.62</v>
      </c>
      <c r="AB30" s="202">
        <v>0</v>
      </c>
      <c r="AC30" s="202">
        <v>13.51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38.5</v>
      </c>
      <c r="AJ30" s="202">
        <v>0</v>
      </c>
      <c r="AK30" s="202">
        <v>11.08</v>
      </c>
      <c r="AL30" s="202">
        <v>0</v>
      </c>
      <c r="AM30" s="202">
        <v>134.86000000000001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21.19</v>
      </c>
      <c r="H31" s="202">
        <v>0</v>
      </c>
      <c r="I31" s="202">
        <v>0</v>
      </c>
      <c r="J31" s="202">
        <v>26.09</v>
      </c>
      <c r="K31" s="202">
        <v>4.3600000000000003</v>
      </c>
      <c r="L31" s="202">
        <v>151.24</v>
      </c>
      <c r="M31" s="202">
        <v>0.61</v>
      </c>
      <c r="N31" s="202">
        <v>1.1299999999999999</v>
      </c>
      <c r="O31" s="202">
        <v>0</v>
      </c>
      <c r="P31" s="202">
        <v>1.17</v>
      </c>
      <c r="Q31" s="202">
        <v>2.76</v>
      </c>
      <c r="R31" s="202">
        <v>5.86</v>
      </c>
      <c r="S31" s="202">
        <v>3.79</v>
      </c>
      <c r="T31" s="202">
        <v>0</v>
      </c>
      <c r="U31" s="202">
        <v>1.83</v>
      </c>
      <c r="V31" s="202">
        <v>2.98</v>
      </c>
      <c r="W31" s="202">
        <v>4.7</v>
      </c>
      <c r="X31" s="202">
        <v>14.17</v>
      </c>
      <c r="Y31" s="202">
        <v>0</v>
      </c>
      <c r="Z31" s="202">
        <v>58.57</v>
      </c>
      <c r="AA31" s="202">
        <v>0.62</v>
      </c>
      <c r="AB31" s="202">
        <v>0</v>
      </c>
      <c r="AC31" s="202">
        <v>13.51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38.5</v>
      </c>
      <c r="AJ31" s="202">
        <v>0</v>
      </c>
      <c r="AK31" s="202">
        <v>11.08</v>
      </c>
      <c r="AL31" s="202">
        <v>0</v>
      </c>
      <c r="AM31" s="202">
        <v>134.86000000000001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21.19</v>
      </c>
      <c r="H32" s="202">
        <v>0</v>
      </c>
      <c r="I32" s="202">
        <v>0</v>
      </c>
      <c r="J32" s="202">
        <v>26.09</v>
      </c>
      <c r="K32" s="202">
        <v>4.3600000000000003</v>
      </c>
      <c r="L32" s="202">
        <v>151.24</v>
      </c>
      <c r="M32" s="202">
        <v>1.45</v>
      </c>
      <c r="N32" s="202">
        <v>1.1299999999999999</v>
      </c>
      <c r="O32" s="202">
        <v>0</v>
      </c>
      <c r="P32" s="202">
        <v>1.17</v>
      </c>
      <c r="Q32" s="202">
        <v>2.76</v>
      </c>
      <c r="R32" s="202">
        <v>5.86</v>
      </c>
      <c r="S32" s="202">
        <v>3.79</v>
      </c>
      <c r="T32" s="202">
        <v>0</v>
      </c>
      <c r="U32" s="202">
        <v>1.83</v>
      </c>
      <c r="V32" s="202">
        <v>2.98</v>
      </c>
      <c r="W32" s="202">
        <v>4.7</v>
      </c>
      <c r="X32" s="202">
        <v>14.17</v>
      </c>
      <c r="Y32" s="202">
        <v>0</v>
      </c>
      <c r="Z32" s="202">
        <v>58.57</v>
      </c>
      <c r="AA32" s="202">
        <v>19.920000000000002</v>
      </c>
      <c r="AB32" s="202">
        <v>0</v>
      </c>
      <c r="AC32" s="202">
        <v>13.51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38.5</v>
      </c>
      <c r="AJ32" s="202">
        <v>0</v>
      </c>
      <c r="AK32" s="202">
        <v>11.08</v>
      </c>
      <c r="AL32" s="202">
        <v>0</v>
      </c>
      <c r="AM32" s="202">
        <v>134.86000000000001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21.19</v>
      </c>
      <c r="H33" s="202">
        <v>0</v>
      </c>
      <c r="I33" s="202">
        <v>0</v>
      </c>
      <c r="J33" s="202">
        <v>26.09</v>
      </c>
      <c r="K33" s="202">
        <v>4.3600000000000003</v>
      </c>
      <c r="L33" s="202">
        <v>151.24</v>
      </c>
      <c r="M33" s="202">
        <v>1.45</v>
      </c>
      <c r="N33" s="202">
        <v>1.1299999999999999</v>
      </c>
      <c r="O33" s="202">
        <v>0</v>
      </c>
      <c r="P33" s="202">
        <v>1.17</v>
      </c>
      <c r="Q33" s="202">
        <v>2.76</v>
      </c>
      <c r="R33" s="202">
        <v>5.86</v>
      </c>
      <c r="S33" s="202">
        <v>3.79</v>
      </c>
      <c r="T33" s="202">
        <v>0</v>
      </c>
      <c r="U33" s="202">
        <v>1.83</v>
      </c>
      <c r="V33" s="202">
        <v>2.98</v>
      </c>
      <c r="W33" s="202">
        <v>4.7</v>
      </c>
      <c r="X33" s="202">
        <v>14.17</v>
      </c>
      <c r="Y33" s="202">
        <v>0</v>
      </c>
      <c r="Z33" s="202">
        <v>58.57</v>
      </c>
      <c r="AA33" s="202">
        <v>19.920000000000002</v>
      </c>
      <c r="AB33" s="202">
        <v>0</v>
      </c>
      <c r="AC33" s="202">
        <v>13.51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38.5</v>
      </c>
      <c r="AJ33" s="202">
        <v>0</v>
      </c>
      <c r="AK33" s="202">
        <v>11.08</v>
      </c>
      <c r="AL33" s="202">
        <v>0</v>
      </c>
      <c r="AM33" s="202">
        <v>134.86000000000001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21.19</v>
      </c>
      <c r="H34" s="202">
        <v>0</v>
      </c>
      <c r="I34" s="202">
        <v>0</v>
      </c>
      <c r="J34" s="202">
        <v>26.09</v>
      </c>
      <c r="K34" s="202">
        <v>4.3600000000000003</v>
      </c>
      <c r="L34" s="202">
        <v>151.24</v>
      </c>
      <c r="M34" s="202">
        <v>1.45</v>
      </c>
      <c r="N34" s="202">
        <v>1.1299999999999999</v>
      </c>
      <c r="O34" s="202">
        <v>0</v>
      </c>
      <c r="P34" s="202">
        <v>1.17</v>
      </c>
      <c r="Q34" s="202">
        <v>2.76</v>
      </c>
      <c r="R34" s="202">
        <v>5.86</v>
      </c>
      <c r="S34" s="202">
        <v>3.79</v>
      </c>
      <c r="T34" s="202">
        <v>0</v>
      </c>
      <c r="U34" s="202">
        <v>1.83</v>
      </c>
      <c r="V34" s="202">
        <v>2.98</v>
      </c>
      <c r="W34" s="202">
        <v>4.7</v>
      </c>
      <c r="X34" s="202">
        <v>14.17</v>
      </c>
      <c r="Y34" s="202">
        <v>0</v>
      </c>
      <c r="Z34" s="202">
        <v>58.57</v>
      </c>
      <c r="AA34" s="202">
        <v>19.920000000000002</v>
      </c>
      <c r="AB34" s="202">
        <v>0</v>
      </c>
      <c r="AC34" s="202">
        <v>13.51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38.5</v>
      </c>
      <c r="AJ34" s="202">
        <v>0</v>
      </c>
      <c r="AK34" s="202">
        <v>11.08</v>
      </c>
      <c r="AL34" s="202">
        <v>0</v>
      </c>
      <c r="AM34" s="202">
        <v>134.86000000000001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21.19</v>
      </c>
      <c r="H35" s="202">
        <v>0</v>
      </c>
      <c r="I35" s="202">
        <v>0</v>
      </c>
      <c r="J35" s="202">
        <v>25.55</v>
      </c>
      <c r="K35" s="202">
        <v>4.3600000000000003</v>
      </c>
      <c r="L35" s="202">
        <v>151.24</v>
      </c>
      <c r="M35" s="202">
        <v>1.45</v>
      </c>
      <c r="N35" s="202">
        <v>0.86</v>
      </c>
      <c r="O35" s="202">
        <v>0</v>
      </c>
      <c r="P35" s="202">
        <v>1.17</v>
      </c>
      <c r="Q35" s="202">
        <v>2.76</v>
      </c>
      <c r="R35" s="202">
        <v>5.86</v>
      </c>
      <c r="S35" s="202">
        <v>3.79</v>
      </c>
      <c r="T35" s="202">
        <v>0</v>
      </c>
      <c r="U35" s="202">
        <v>2.57</v>
      </c>
      <c r="V35" s="202">
        <v>2.98</v>
      </c>
      <c r="W35" s="202">
        <v>4.7</v>
      </c>
      <c r="X35" s="202">
        <v>14.17</v>
      </c>
      <c r="Y35" s="202">
        <v>0</v>
      </c>
      <c r="Z35" s="202">
        <v>58.57</v>
      </c>
      <c r="AA35" s="202">
        <v>19.920000000000002</v>
      </c>
      <c r="AB35" s="202">
        <v>0</v>
      </c>
      <c r="AC35" s="202">
        <v>13.51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38.5</v>
      </c>
      <c r="AJ35" s="202">
        <v>0</v>
      </c>
      <c r="AK35" s="202">
        <v>11.08</v>
      </c>
      <c r="AL35" s="202">
        <v>0</v>
      </c>
      <c r="AM35" s="202">
        <v>134.86000000000001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21.19</v>
      </c>
      <c r="H36" s="202">
        <v>0</v>
      </c>
      <c r="I36" s="202">
        <v>0</v>
      </c>
      <c r="J36" s="202">
        <v>25.55</v>
      </c>
      <c r="K36" s="202">
        <v>4.3600000000000003</v>
      </c>
      <c r="L36" s="202">
        <v>151.24</v>
      </c>
      <c r="M36" s="202">
        <v>1.45</v>
      </c>
      <c r="N36" s="202">
        <v>1.1299999999999999</v>
      </c>
      <c r="O36" s="202">
        <v>0</v>
      </c>
      <c r="P36" s="202">
        <v>1.17</v>
      </c>
      <c r="Q36" s="202">
        <v>2.76</v>
      </c>
      <c r="R36" s="202">
        <v>5.86</v>
      </c>
      <c r="S36" s="202">
        <v>3.79</v>
      </c>
      <c r="T36" s="202">
        <v>0</v>
      </c>
      <c r="U36" s="202">
        <v>1.9</v>
      </c>
      <c r="V36" s="202">
        <v>2.98</v>
      </c>
      <c r="W36" s="202">
        <v>4.7</v>
      </c>
      <c r="X36" s="202">
        <v>14.17</v>
      </c>
      <c r="Y36" s="202">
        <v>0</v>
      </c>
      <c r="Z36" s="202">
        <v>58.57</v>
      </c>
      <c r="AA36" s="202">
        <v>19.920000000000002</v>
      </c>
      <c r="AB36" s="202">
        <v>0</v>
      </c>
      <c r="AC36" s="202">
        <v>13.51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38.5</v>
      </c>
      <c r="AJ36" s="202">
        <v>0</v>
      </c>
      <c r="AK36" s="202">
        <v>11.08</v>
      </c>
      <c r="AL36" s="202">
        <v>0</v>
      </c>
      <c r="AM36" s="202">
        <v>134.86000000000001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21.19</v>
      </c>
      <c r="H37" s="202">
        <v>0</v>
      </c>
      <c r="I37" s="202">
        <v>0</v>
      </c>
      <c r="J37" s="202">
        <v>25.55</v>
      </c>
      <c r="K37" s="202">
        <v>4.3600000000000003</v>
      </c>
      <c r="L37" s="202">
        <v>151.24</v>
      </c>
      <c r="M37" s="202">
        <v>1.45</v>
      </c>
      <c r="N37" s="202">
        <v>1.1299999999999999</v>
      </c>
      <c r="O37" s="202">
        <v>0</v>
      </c>
      <c r="P37" s="202">
        <v>1.17</v>
      </c>
      <c r="Q37" s="202">
        <v>2.76</v>
      </c>
      <c r="R37" s="202">
        <v>5.86</v>
      </c>
      <c r="S37" s="202">
        <v>3.79</v>
      </c>
      <c r="T37" s="202">
        <v>0</v>
      </c>
      <c r="U37" s="202">
        <v>1.9</v>
      </c>
      <c r="V37" s="202">
        <v>2.98</v>
      </c>
      <c r="W37" s="202">
        <v>4.7</v>
      </c>
      <c r="X37" s="202">
        <v>14.17</v>
      </c>
      <c r="Y37" s="202">
        <v>0</v>
      </c>
      <c r="Z37" s="202">
        <v>58.57</v>
      </c>
      <c r="AA37" s="202">
        <v>19.920000000000002</v>
      </c>
      <c r="AB37" s="202">
        <v>0</v>
      </c>
      <c r="AC37" s="202">
        <v>13.51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37.53</v>
      </c>
      <c r="AJ37" s="202">
        <v>0</v>
      </c>
      <c r="AK37" s="202">
        <v>11.08</v>
      </c>
      <c r="AL37" s="202">
        <v>0</v>
      </c>
      <c r="AM37" s="202">
        <v>134.86000000000001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21.19</v>
      </c>
      <c r="H38" s="202">
        <v>0</v>
      </c>
      <c r="I38" s="202">
        <v>0</v>
      </c>
      <c r="J38" s="202">
        <v>25.55</v>
      </c>
      <c r="K38" s="202">
        <v>4.3600000000000003</v>
      </c>
      <c r="L38" s="202">
        <v>151.24</v>
      </c>
      <c r="M38" s="202">
        <v>1.45</v>
      </c>
      <c r="N38" s="202">
        <v>1.1299999999999999</v>
      </c>
      <c r="O38" s="202">
        <v>0</v>
      </c>
      <c r="P38" s="202">
        <v>1.17</v>
      </c>
      <c r="Q38" s="202">
        <v>2.76</v>
      </c>
      <c r="R38" s="202">
        <v>5.86</v>
      </c>
      <c r="S38" s="202">
        <v>3.79</v>
      </c>
      <c r="T38" s="202">
        <v>0</v>
      </c>
      <c r="U38" s="202">
        <v>1.9</v>
      </c>
      <c r="V38" s="202">
        <v>2.98</v>
      </c>
      <c r="W38" s="202">
        <v>4.7</v>
      </c>
      <c r="X38" s="202">
        <v>14.17</v>
      </c>
      <c r="Y38" s="202">
        <v>0</v>
      </c>
      <c r="Z38" s="202">
        <v>58.57</v>
      </c>
      <c r="AA38" s="202">
        <v>19.920000000000002</v>
      </c>
      <c r="AB38" s="202">
        <v>0</v>
      </c>
      <c r="AC38" s="202">
        <v>13.51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37.53</v>
      </c>
      <c r="AJ38" s="202">
        <v>0</v>
      </c>
      <c r="AK38" s="202">
        <v>11.08</v>
      </c>
      <c r="AL38" s="202">
        <v>0</v>
      </c>
      <c r="AM38" s="202">
        <v>134.86000000000001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21.19</v>
      </c>
      <c r="H39" s="202">
        <v>0</v>
      </c>
      <c r="I39" s="202">
        <v>0</v>
      </c>
      <c r="J39" s="202">
        <v>25.55</v>
      </c>
      <c r="K39" s="202">
        <v>4.3600000000000003</v>
      </c>
      <c r="L39" s="202">
        <v>151.24</v>
      </c>
      <c r="M39" s="202">
        <v>1.45</v>
      </c>
      <c r="N39" s="202">
        <v>1.1299999999999999</v>
      </c>
      <c r="O39" s="202">
        <v>0</v>
      </c>
      <c r="P39" s="202">
        <v>1.17</v>
      </c>
      <c r="Q39" s="202">
        <v>2.76</v>
      </c>
      <c r="R39" s="202">
        <v>5.86</v>
      </c>
      <c r="S39" s="202">
        <v>3.79</v>
      </c>
      <c r="T39" s="202">
        <v>0</v>
      </c>
      <c r="U39" s="202">
        <v>1.9</v>
      </c>
      <c r="V39" s="202">
        <v>2.98</v>
      </c>
      <c r="W39" s="202">
        <v>4.7</v>
      </c>
      <c r="X39" s="202">
        <v>14.17</v>
      </c>
      <c r="Y39" s="202">
        <v>0</v>
      </c>
      <c r="Z39" s="202">
        <v>58.57</v>
      </c>
      <c r="AA39" s="202">
        <v>19.920000000000002</v>
      </c>
      <c r="AB39" s="202">
        <v>0</v>
      </c>
      <c r="AC39" s="202">
        <v>13.51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37.53</v>
      </c>
      <c r="AJ39" s="202">
        <v>0</v>
      </c>
      <c r="AK39" s="202">
        <v>11.08</v>
      </c>
      <c r="AL39" s="202">
        <v>0</v>
      </c>
      <c r="AM39" s="202">
        <v>128.34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21.19</v>
      </c>
      <c r="H40" s="202">
        <v>0</v>
      </c>
      <c r="I40" s="202">
        <v>0</v>
      </c>
      <c r="J40" s="202">
        <v>25.55</v>
      </c>
      <c r="K40" s="202">
        <v>4.3600000000000003</v>
      </c>
      <c r="L40" s="202">
        <v>151.24</v>
      </c>
      <c r="M40" s="202">
        <v>1.45</v>
      </c>
      <c r="N40" s="202">
        <v>1.1299999999999999</v>
      </c>
      <c r="O40" s="202">
        <v>0</v>
      </c>
      <c r="P40" s="202">
        <v>1.17</v>
      </c>
      <c r="Q40" s="202">
        <v>2.76</v>
      </c>
      <c r="R40" s="202">
        <v>5.86</v>
      </c>
      <c r="S40" s="202">
        <v>3.79</v>
      </c>
      <c r="T40" s="202">
        <v>0</v>
      </c>
      <c r="U40" s="202">
        <v>1.9</v>
      </c>
      <c r="V40" s="202">
        <v>2.98</v>
      </c>
      <c r="W40" s="202">
        <v>4.7</v>
      </c>
      <c r="X40" s="202">
        <v>14.17</v>
      </c>
      <c r="Y40" s="202">
        <v>0</v>
      </c>
      <c r="Z40" s="202">
        <v>58.57</v>
      </c>
      <c r="AA40" s="202">
        <v>19.920000000000002</v>
      </c>
      <c r="AB40" s="202">
        <v>0</v>
      </c>
      <c r="AC40" s="202">
        <v>13.51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37.53</v>
      </c>
      <c r="AJ40" s="202">
        <v>0</v>
      </c>
      <c r="AK40" s="202">
        <v>11.08</v>
      </c>
      <c r="AL40" s="202">
        <v>0</v>
      </c>
      <c r="AM40" s="202">
        <v>128.34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21.19</v>
      </c>
      <c r="H41" s="202">
        <v>0</v>
      </c>
      <c r="I41" s="202">
        <v>0</v>
      </c>
      <c r="J41" s="202">
        <v>25.55</v>
      </c>
      <c r="K41" s="202">
        <v>4.3600000000000003</v>
      </c>
      <c r="L41" s="202">
        <v>151.24</v>
      </c>
      <c r="M41" s="202">
        <v>1.45</v>
      </c>
      <c r="N41" s="202">
        <v>1.1299999999999999</v>
      </c>
      <c r="O41" s="202">
        <v>0</v>
      </c>
      <c r="P41" s="202">
        <v>1.17</v>
      </c>
      <c r="Q41" s="202">
        <v>2.76</v>
      </c>
      <c r="R41" s="202">
        <v>5.86</v>
      </c>
      <c r="S41" s="202">
        <v>3.79</v>
      </c>
      <c r="T41" s="202">
        <v>0</v>
      </c>
      <c r="U41" s="202">
        <v>1.9</v>
      </c>
      <c r="V41" s="202">
        <v>2.98</v>
      </c>
      <c r="W41" s="202">
        <v>4.7</v>
      </c>
      <c r="X41" s="202">
        <v>14.17</v>
      </c>
      <c r="Y41" s="202">
        <v>0</v>
      </c>
      <c r="Z41" s="202">
        <v>58.57</v>
      </c>
      <c r="AA41" s="202">
        <v>19.920000000000002</v>
      </c>
      <c r="AB41" s="202">
        <v>0</v>
      </c>
      <c r="AC41" s="202">
        <v>13.51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37.53</v>
      </c>
      <c r="AJ41" s="202">
        <v>0</v>
      </c>
      <c r="AK41" s="202">
        <v>11.08</v>
      </c>
      <c r="AL41" s="202">
        <v>0</v>
      </c>
      <c r="AM41" s="202">
        <v>128.34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21.19</v>
      </c>
      <c r="H42" s="202">
        <v>0</v>
      </c>
      <c r="I42" s="202">
        <v>0</v>
      </c>
      <c r="J42" s="202">
        <v>25.55</v>
      </c>
      <c r="K42" s="202">
        <v>4.3600000000000003</v>
      </c>
      <c r="L42" s="202">
        <v>151.24</v>
      </c>
      <c r="M42" s="202">
        <v>1.45</v>
      </c>
      <c r="N42" s="202">
        <v>1.1299999999999999</v>
      </c>
      <c r="O42" s="202">
        <v>0</v>
      </c>
      <c r="P42" s="202">
        <v>1.17</v>
      </c>
      <c r="Q42" s="202">
        <v>2.76</v>
      </c>
      <c r="R42" s="202">
        <v>5.86</v>
      </c>
      <c r="S42" s="202">
        <v>3.79</v>
      </c>
      <c r="T42" s="202">
        <v>0</v>
      </c>
      <c r="U42" s="202">
        <v>1.9</v>
      </c>
      <c r="V42" s="202">
        <v>2.98</v>
      </c>
      <c r="W42" s="202">
        <v>4.7</v>
      </c>
      <c r="X42" s="202">
        <v>14.17</v>
      </c>
      <c r="Y42" s="202">
        <v>0</v>
      </c>
      <c r="Z42" s="202">
        <v>58.57</v>
      </c>
      <c r="AA42" s="202">
        <v>19.920000000000002</v>
      </c>
      <c r="AB42" s="202">
        <v>0</v>
      </c>
      <c r="AC42" s="202">
        <v>13.51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37.53</v>
      </c>
      <c r="AJ42" s="202">
        <v>0</v>
      </c>
      <c r="AK42" s="202">
        <v>11.08</v>
      </c>
      <c r="AL42" s="202">
        <v>0</v>
      </c>
      <c r="AM42" s="202">
        <v>128.34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21.19</v>
      </c>
      <c r="H43" s="202">
        <v>0</v>
      </c>
      <c r="I43" s="202">
        <v>0</v>
      </c>
      <c r="J43" s="202">
        <v>25.55</v>
      </c>
      <c r="K43" s="202">
        <v>4.3600000000000003</v>
      </c>
      <c r="L43" s="202">
        <v>151.24</v>
      </c>
      <c r="M43" s="202">
        <v>1.45</v>
      </c>
      <c r="N43" s="202">
        <v>1.1299999999999999</v>
      </c>
      <c r="O43" s="202">
        <v>0</v>
      </c>
      <c r="P43" s="202">
        <v>1.17</v>
      </c>
      <c r="Q43" s="202">
        <v>2.76</v>
      </c>
      <c r="R43" s="202">
        <v>5.86</v>
      </c>
      <c r="S43" s="202">
        <v>3.79</v>
      </c>
      <c r="T43" s="202">
        <v>0</v>
      </c>
      <c r="U43" s="202">
        <v>1.9</v>
      </c>
      <c r="V43" s="202">
        <v>2.98</v>
      </c>
      <c r="W43" s="202">
        <v>4.7</v>
      </c>
      <c r="X43" s="202">
        <v>14.17</v>
      </c>
      <c r="Y43" s="202">
        <v>0</v>
      </c>
      <c r="Z43" s="202">
        <v>58.57</v>
      </c>
      <c r="AA43" s="202">
        <v>19.920000000000002</v>
      </c>
      <c r="AB43" s="202">
        <v>0</v>
      </c>
      <c r="AC43" s="202">
        <v>13.51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37.53</v>
      </c>
      <c r="AJ43" s="202">
        <v>0</v>
      </c>
      <c r="AK43" s="202">
        <v>11.08</v>
      </c>
      <c r="AL43" s="202">
        <v>0</v>
      </c>
      <c r="AM43" s="202">
        <v>128.34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12.72</v>
      </c>
      <c r="E44" s="202">
        <v>0</v>
      </c>
      <c r="F44" s="202">
        <v>0</v>
      </c>
      <c r="G44" s="202">
        <v>21.19</v>
      </c>
      <c r="H44" s="202">
        <v>0</v>
      </c>
      <c r="I44" s="202">
        <v>0</v>
      </c>
      <c r="J44" s="202">
        <v>25.55</v>
      </c>
      <c r="K44" s="202">
        <v>4.3600000000000003</v>
      </c>
      <c r="L44" s="202">
        <v>151.24</v>
      </c>
      <c r="M44" s="202">
        <v>1.45</v>
      </c>
      <c r="N44" s="202">
        <v>1.1299999999999999</v>
      </c>
      <c r="O44" s="202">
        <v>0</v>
      </c>
      <c r="P44" s="202">
        <v>1.17</v>
      </c>
      <c r="Q44" s="202">
        <v>2.76</v>
      </c>
      <c r="R44" s="202">
        <v>5.86</v>
      </c>
      <c r="S44" s="202">
        <v>3.79</v>
      </c>
      <c r="T44" s="202">
        <v>0</v>
      </c>
      <c r="U44" s="202">
        <v>1.9</v>
      </c>
      <c r="V44" s="202">
        <v>2.98</v>
      </c>
      <c r="W44" s="202">
        <v>4.55</v>
      </c>
      <c r="X44" s="202">
        <v>14.17</v>
      </c>
      <c r="Y44" s="202">
        <v>0</v>
      </c>
      <c r="Z44" s="202">
        <v>58.57</v>
      </c>
      <c r="AA44" s="202">
        <v>19.920000000000002</v>
      </c>
      <c r="AB44" s="202">
        <v>0</v>
      </c>
      <c r="AC44" s="202">
        <v>13.51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37.53</v>
      </c>
      <c r="AJ44" s="202">
        <v>0</v>
      </c>
      <c r="AK44" s="202">
        <v>11.08</v>
      </c>
      <c r="AL44" s="202">
        <v>0</v>
      </c>
      <c r="AM44" s="202">
        <v>128.34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12.72</v>
      </c>
      <c r="E45" s="202">
        <v>0</v>
      </c>
      <c r="F45" s="202">
        <v>0</v>
      </c>
      <c r="G45" s="202">
        <v>21.19</v>
      </c>
      <c r="H45" s="202">
        <v>0</v>
      </c>
      <c r="I45" s="202">
        <v>0</v>
      </c>
      <c r="J45" s="202">
        <v>25.55</v>
      </c>
      <c r="K45" s="202">
        <v>4.3600000000000003</v>
      </c>
      <c r="L45" s="202">
        <v>151.24</v>
      </c>
      <c r="M45" s="202">
        <v>1.45</v>
      </c>
      <c r="N45" s="202">
        <v>1.1299999999999999</v>
      </c>
      <c r="O45" s="202">
        <v>0</v>
      </c>
      <c r="P45" s="202">
        <v>1.17</v>
      </c>
      <c r="Q45" s="202">
        <v>2.76</v>
      </c>
      <c r="R45" s="202">
        <v>5.86</v>
      </c>
      <c r="S45" s="202">
        <v>3.79</v>
      </c>
      <c r="T45" s="202">
        <v>0</v>
      </c>
      <c r="U45" s="202">
        <v>1.9</v>
      </c>
      <c r="V45" s="202">
        <v>2.98</v>
      </c>
      <c r="W45" s="202">
        <v>4.55</v>
      </c>
      <c r="X45" s="202">
        <v>14.17</v>
      </c>
      <c r="Y45" s="202">
        <v>0</v>
      </c>
      <c r="Z45" s="202">
        <v>58.57</v>
      </c>
      <c r="AA45" s="202">
        <v>19.920000000000002</v>
      </c>
      <c r="AB45" s="202">
        <v>0</v>
      </c>
      <c r="AC45" s="202">
        <v>13.51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37.53</v>
      </c>
      <c r="AJ45" s="202">
        <v>0</v>
      </c>
      <c r="AK45" s="202">
        <v>11.08</v>
      </c>
      <c r="AL45" s="202">
        <v>0</v>
      </c>
      <c r="AM45" s="202">
        <v>128.34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12.72</v>
      </c>
      <c r="E46" s="202">
        <v>0</v>
      </c>
      <c r="F46" s="202">
        <v>0</v>
      </c>
      <c r="G46" s="202">
        <v>21.19</v>
      </c>
      <c r="H46" s="202">
        <v>0</v>
      </c>
      <c r="I46" s="202">
        <v>0</v>
      </c>
      <c r="J46" s="202">
        <v>25.55</v>
      </c>
      <c r="K46" s="202">
        <v>4.3600000000000003</v>
      </c>
      <c r="L46" s="202">
        <v>151.24</v>
      </c>
      <c r="M46" s="202">
        <v>1.45</v>
      </c>
      <c r="N46" s="202">
        <v>1.1299999999999999</v>
      </c>
      <c r="O46" s="202">
        <v>0</v>
      </c>
      <c r="P46" s="202">
        <v>1.17</v>
      </c>
      <c r="Q46" s="202">
        <v>2.76</v>
      </c>
      <c r="R46" s="202">
        <v>5.86</v>
      </c>
      <c r="S46" s="202">
        <v>3.79</v>
      </c>
      <c r="T46" s="202">
        <v>0</v>
      </c>
      <c r="U46" s="202">
        <v>1.9</v>
      </c>
      <c r="V46" s="202">
        <v>2.98</v>
      </c>
      <c r="W46" s="202">
        <v>4.55</v>
      </c>
      <c r="X46" s="202">
        <v>14.17</v>
      </c>
      <c r="Y46" s="202">
        <v>0</v>
      </c>
      <c r="Z46" s="202">
        <v>58.57</v>
      </c>
      <c r="AA46" s="202">
        <v>19.920000000000002</v>
      </c>
      <c r="AB46" s="202">
        <v>0</v>
      </c>
      <c r="AC46" s="202">
        <v>13.51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37.53</v>
      </c>
      <c r="AJ46" s="202">
        <v>0</v>
      </c>
      <c r="AK46" s="202">
        <v>11.08</v>
      </c>
      <c r="AL46" s="202">
        <v>0</v>
      </c>
      <c r="AM46" s="202">
        <v>128.34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12.72</v>
      </c>
      <c r="E47" s="202">
        <v>0</v>
      </c>
      <c r="F47" s="202">
        <v>0</v>
      </c>
      <c r="G47" s="202">
        <v>21.19</v>
      </c>
      <c r="H47" s="202">
        <v>0</v>
      </c>
      <c r="I47" s="202">
        <v>0</v>
      </c>
      <c r="J47" s="202">
        <v>25.55</v>
      </c>
      <c r="K47" s="202">
        <v>4.3600000000000003</v>
      </c>
      <c r="L47" s="202">
        <v>227.97</v>
      </c>
      <c r="M47" s="202">
        <v>1.45</v>
      </c>
      <c r="N47" s="202">
        <v>1.1299999999999999</v>
      </c>
      <c r="O47" s="202">
        <v>0</v>
      </c>
      <c r="P47" s="202">
        <v>1.17</v>
      </c>
      <c r="Q47" s="202">
        <v>2.76</v>
      </c>
      <c r="R47" s="202">
        <v>5.86</v>
      </c>
      <c r="S47" s="202">
        <v>3.79</v>
      </c>
      <c r="T47" s="202">
        <v>0</v>
      </c>
      <c r="U47" s="202">
        <v>1.9</v>
      </c>
      <c r="V47" s="202">
        <v>2.98</v>
      </c>
      <c r="W47" s="202">
        <v>4.55</v>
      </c>
      <c r="X47" s="202">
        <v>14.16</v>
      </c>
      <c r="Y47" s="202">
        <v>0</v>
      </c>
      <c r="Z47" s="202">
        <v>58.57</v>
      </c>
      <c r="AA47" s="202">
        <v>19.920000000000002</v>
      </c>
      <c r="AB47" s="202">
        <v>0</v>
      </c>
      <c r="AC47" s="202">
        <v>13.51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37.53</v>
      </c>
      <c r="AJ47" s="202">
        <v>0</v>
      </c>
      <c r="AK47" s="202">
        <v>11.08</v>
      </c>
      <c r="AL47" s="202">
        <v>0</v>
      </c>
      <c r="AM47" s="202">
        <v>128.34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12.72</v>
      </c>
      <c r="E48" s="202">
        <v>0</v>
      </c>
      <c r="F48" s="202">
        <v>0</v>
      </c>
      <c r="G48" s="202">
        <v>21.19</v>
      </c>
      <c r="H48" s="202">
        <v>0</v>
      </c>
      <c r="I48" s="202">
        <v>0</v>
      </c>
      <c r="J48" s="202">
        <v>25.55</v>
      </c>
      <c r="K48" s="202">
        <v>4.3600000000000003</v>
      </c>
      <c r="L48" s="202">
        <v>257.94</v>
      </c>
      <c r="M48" s="202">
        <v>1.45</v>
      </c>
      <c r="N48" s="202">
        <v>1.1299999999999999</v>
      </c>
      <c r="O48" s="202">
        <v>0</v>
      </c>
      <c r="P48" s="202">
        <v>1.17</v>
      </c>
      <c r="Q48" s="202">
        <v>2.76</v>
      </c>
      <c r="R48" s="202">
        <v>5.86</v>
      </c>
      <c r="S48" s="202">
        <v>3.79</v>
      </c>
      <c r="T48" s="202">
        <v>0</v>
      </c>
      <c r="U48" s="202">
        <v>1.9</v>
      </c>
      <c r="V48" s="202">
        <v>2.98</v>
      </c>
      <c r="W48" s="202">
        <v>4.55</v>
      </c>
      <c r="X48" s="202">
        <v>14.16</v>
      </c>
      <c r="Y48" s="202">
        <v>0</v>
      </c>
      <c r="Z48" s="202">
        <v>58.57</v>
      </c>
      <c r="AA48" s="202">
        <v>19.920000000000002</v>
      </c>
      <c r="AB48" s="202">
        <v>0</v>
      </c>
      <c r="AC48" s="202">
        <v>13.74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37.53</v>
      </c>
      <c r="AJ48" s="202">
        <v>0</v>
      </c>
      <c r="AK48" s="202">
        <v>11.08</v>
      </c>
      <c r="AL48" s="202">
        <v>0</v>
      </c>
      <c r="AM48" s="202">
        <v>128.34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12.72</v>
      </c>
      <c r="E49" s="202">
        <v>0</v>
      </c>
      <c r="F49" s="202">
        <v>0</v>
      </c>
      <c r="G49" s="202">
        <v>21.19</v>
      </c>
      <c r="H49" s="202">
        <v>0</v>
      </c>
      <c r="I49" s="202">
        <v>0</v>
      </c>
      <c r="J49" s="202">
        <v>25.55</v>
      </c>
      <c r="K49" s="202">
        <v>4.33</v>
      </c>
      <c r="L49" s="202">
        <v>257.85000000000002</v>
      </c>
      <c r="M49" s="202">
        <v>1.45</v>
      </c>
      <c r="N49" s="202">
        <v>1.1299999999999999</v>
      </c>
      <c r="O49" s="202">
        <v>0</v>
      </c>
      <c r="P49" s="202">
        <v>1.17</v>
      </c>
      <c r="Q49" s="202">
        <v>2.76</v>
      </c>
      <c r="R49" s="202">
        <v>5.89</v>
      </c>
      <c r="S49" s="202">
        <v>3.77</v>
      </c>
      <c r="T49" s="202">
        <v>0</v>
      </c>
      <c r="U49" s="202">
        <v>1.9</v>
      </c>
      <c r="V49" s="202">
        <v>2.94</v>
      </c>
      <c r="W49" s="202">
        <v>4.55</v>
      </c>
      <c r="X49" s="202">
        <v>14.03</v>
      </c>
      <c r="Y49" s="202">
        <v>0</v>
      </c>
      <c r="Z49" s="202">
        <v>58.57</v>
      </c>
      <c r="AA49" s="202">
        <v>22.42</v>
      </c>
      <c r="AB49" s="202">
        <v>0</v>
      </c>
      <c r="AC49" s="202">
        <v>13.74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37.53</v>
      </c>
      <c r="AJ49" s="202">
        <v>0</v>
      </c>
      <c r="AK49" s="202">
        <v>11.08</v>
      </c>
      <c r="AL49" s="202">
        <v>0</v>
      </c>
      <c r="AM49" s="202">
        <v>128.34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12.72</v>
      </c>
      <c r="E50" s="202">
        <v>0</v>
      </c>
      <c r="F50" s="202">
        <v>0</v>
      </c>
      <c r="G50" s="202">
        <v>21.19</v>
      </c>
      <c r="H50" s="202">
        <v>0</v>
      </c>
      <c r="I50" s="202">
        <v>0</v>
      </c>
      <c r="J50" s="202">
        <v>25.55</v>
      </c>
      <c r="K50" s="202">
        <v>4.33</v>
      </c>
      <c r="L50" s="202">
        <v>257.85000000000002</v>
      </c>
      <c r="M50" s="202">
        <v>1.45</v>
      </c>
      <c r="N50" s="202">
        <v>1.1299999999999999</v>
      </c>
      <c r="O50" s="202">
        <v>0</v>
      </c>
      <c r="P50" s="202">
        <v>1.17</v>
      </c>
      <c r="Q50" s="202">
        <v>2.76</v>
      </c>
      <c r="R50" s="202">
        <v>5.89</v>
      </c>
      <c r="S50" s="202">
        <v>3.77</v>
      </c>
      <c r="T50" s="202">
        <v>0</v>
      </c>
      <c r="U50" s="202">
        <v>1.9</v>
      </c>
      <c r="V50" s="202">
        <v>2.94</v>
      </c>
      <c r="W50" s="202">
        <v>4.55</v>
      </c>
      <c r="X50" s="202">
        <v>14.03</v>
      </c>
      <c r="Y50" s="202">
        <v>0</v>
      </c>
      <c r="Z50" s="202">
        <v>58.57</v>
      </c>
      <c r="AA50" s="202">
        <v>22.42</v>
      </c>
      <c r="AB50" s="202">
        <v>0</v>
      </c>
      <c r="AC50" s="202">
        <v>13.74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37.53</v>
      </c>
      <c r="AJ50" s="202">
        <v>0</v>
      </c>
      <c r="AK50" s="202">
        <v>11.08</v>
      </c>
      <c r="AL50" s="202">
        <v>0</v>
      </c>
      <c r="AM50" s="202">
        <v>128.34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21.12</v>
      </c>
      <c r="H51" s="202">
        <v>0</v>
      </c>
      <c r="I51" s="202">
        <v>0</v>
      </c>
      <c r="J51" s="202">
        <v>25.55</v>
      </c>
      <c r="K51" s="202">
        <v>4.33</v>
      </c>
      <c r="L51" s="202">
        <v>258.91000000000003</v>
      </c>
      <c r="M51" s="202">
        <v>1.45</v>
      </c>
      <c r="N51" s="202">
        <v>1.1299999999999999</v>
      </c>
      <c r="O51" s="202">
        <v>0</v>
      </c>
      <c r="P51" s="202">
        <v>1.17</v>
      </c>
      <c r="Q51" s="202">
        <v>2.76</v>
      </c>
      <c r="R51" s="202">
        <v>5.89</v>
      </c>
      <c r="S51" s="202">
        <v>3.77</v>
      </c>
      <c r="T51" s="202">
        <v>0</v>
      </c>
      <c r="U51" s="202">
        <v>1.9</v>
      </c>
      <c r="V51" s="202">
        <v>2.98</v>
      </c>
      <c r="W51" s="202">
        <v>4.55</v>
      </c>
      <c r="X51" s="202">
        <v>14.16</v>
      </c>
      <c r="Y51" s="202">
        <v>0</v>
      </c>
      <c r="Z51" s="202">
        <v>58.57</v>
      </c>
      <c r="AA51" s="202">
        <v>22.16</v>
      </c>
      <c r="AB51" s="202">
        <v>0</v>
      </c>
      <c r="AC51" s="202">
        <v>13.74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37.53</v>
      </c>
      <c r="AJ51" s="202">
        <v>0</v>
      </c>
      <c r="AK51" s="202">
        <v>11.08</v>
      </c>
      <c r="AL51" s="202">
        <v>0</v>
      </c>
      <c r="AM51" s="202">
        <v>128.34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21.12</v>
      </c>
      <c r="H52" s="202">
        <v>0</v>
      </c>
      <c r="I52" s="202">
        <v>0</v>
      </c>
      <c r="J52" s="202">
        <v>25.55</v>
      </c>
      <c r="K52" s="202">
        <v>4.33</v>
      </c>
      <c r="L52" s="202">
        <v>258.91000000000003</v>
      </c>
      <c r="M52" s="202">
        <v>1.45</v>
      </c>
      <c r="N52" s="202">
        <v>1.1299999999999999</v>
      </c>
      <c r="O52" s="202">
        <v>0</v>
      </c>
      <c r="P52" s="202">
        <v>1.17</v>
      </c>
      <c r="Q52" s="202">
        <v>2.76</v>
      </c>
      <c r="R52" s="202">
        <v>5.89</v>
      </c>
      <c r="S52" s="202">
        <v>3.77</v>
      </c>
      <c r="T52" s="202">
        <v>0</v>
      </c>
      <c r="U52" s="202">
        <v>1.9</v>
      </c>
      <c r="V52" s="202">
        <v>2.98</v>
      </c>
      <c r="W52" s="202">
        <v>4.55</v>
      </c>
      <c r="X52" s="202">
        <v>14.16</v>
      </c>
      <c r="Y52" s="202">
        <v>0</v>
      </c>
      <c r="Z52" s="202">
        <v>58.57</v>
      </c>
      <c r="AA52" s="202">
        <v>19.920000000000002</v>
      </c>
      <c r="AB52" s="202">
        <v>0</v>
      </c>
      <c r="AC52" s="202">
        <v>13.74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33.659999999999997</v>
      </c>
      <c r="AJ52" s="202">
        <v>0</v>
      </c>
      <c r="AK52" s="202">
        <v>11.08</v>
      </c>
      <c r="AL52" s="202">
        <v>0</v>
      </c>
      <c r="AM52" s="202">
        <v>128.34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21.12</v>
      </c>
      <c r="H53" s="202">
        <v>0</v>
      </c>
      <c r="I53" s="202">
        <v>0</v>
      </c>
      <c r="J53" s="202">
        <v>25.55</v>
      </c>
      <c r="K53" s="202">
        <v>4.33</v>
      </c>
      <c r="L53" s="202">
        <v>258.91000000000003</v>
      </c>
      <c r="M53" s="202">
        <v>1.45</v>
      </c>
      <c r="N53" s="202">
        <v>1.1299999999999999</v>
      </c>
      <c r="O53" s="202">
        <v>0</v>
      </c>
      <c r="P53" s="202">
        <v>1.17</v>
      </c>
      <c r="Q53" s="202">
        <v>2.76</v>
      </c>
      <c r="R53" s="202">
        <v>5.89</v>
      </c>
      <c r="S53" s="202">
        <v>3.77</v>
      </c>
      <c r="T53" s="202">
        <v>0</v>
      </c>
      <c r="U53" s="202">
        <v>1.9</v>
      </c>
      <c r="V53" s="202">
        <v>2.98</v>
      </c>
      <c r="W53" s="202">
        <v>4.55</v>
      </c>
      <c r="X53" s="202">
        <v>14.16</v>
      </c>
      <c r="Y53" s="202">
        <v>0</v>
      </c>
      <c r="Z53" s="202">
        <v>58.57</v>
      </c>
      <c r="AA53" s="202">
        <v>19.920000000000002</v>
      </c>
      <c r="AB53" s="202">
        <v>0</v>
      </c>
      <c r="AC53" s="202">
        <v>13.74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32.700000000000003</v>
      </c>
      <c r="AJ53" s="202">
        <v>0</v>
      </c>
      <c r="AK53" s="202">
        <v>11.08</v>
      </c>
      <c r="AL53" s="202">
        <v>0</v>
      </c>
      <c r="AM53" s="202">
        <v>128.34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21.12</v>
      </c>
      <c r="H54" s="202">
        <v>0</v>
      </c>
      <c r="I54" s="202">
        <v>0</v>
      </c>
      <c r="J54" s="202">
        <v>25.55</v>
      </c>
      <c r="K54" s="202">
        <v>4.33</v>
      </c>
      <c r="L54" s="202">
        <v>258.91000000000003</v>
      </c>
      <c r="M54" s="202">
        <v>1.45</v>
      </c>
      <c r="N54" s="202">
        <v>1.1299999999999999</v>
      </c>
      <c r="O54" s="202">
        <v>0</v>
      </c>
      <c r="P54" s="202">
        <v>1.17</v>
      </c>
      <c r="Q54" s="202">
        <v>2.76</v>
      </c>
      <c r="R54" s="202">
        <v>5.89</v>
      </c>
      <c r="S54" s="202">
        <v>3.77</v>
      </c>
      <c r="T54" s="202">
        <v>0</v>
      </c>
      <c r="U54" s="202">
        <v>1.9</v>
      </c>
      <c r="V54" s="202">
        <v>2.98</v>
      </c>
      <c r="W54" s="202">
        <v>4.55</v>
      </c>
      <c r="X54" s="202">
        <v>14.16</v>
      </c>
      <c r="Y54" s="202">
        <v>0</v>
      </c>
      <c r="Z54" s="202">
        <v>58.57</v>
      </c>
      <c r="AA54" s="202">
        <v>19.920000000000002</v>
      </c>
      <c r="AB54" s="202">
        <v>0</v>
      </c>
      <c r="AC54" s="202">
        <v>13.74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31.73</v>
      </c>
      <c r="AJ54" s="202">
        <v>0</v>
      </c>
      <c r="AK54" s="202">
        <v>11.08</v>
      </c>
      <c r="AL54" s="202">
        <v>0</v>
      </c>
      <c r="AM54" s="202">
        <v>128.34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21.12</v>
      </c>
      <c r="H55" s="202">
        <v>0</v>
      </c>
      <c r="I55" s="202">
        <v>0</v>
      </c>
      <c r="J55" s="202">
        <v>25.55</v>
      </c>
      <c r="K55" s="202">
        <v>4.33</v>
      </c>
      <c r="L55" s="202">
        <v>258.91000000000003</v>
      </c>
      <c r="M55" s="202">
        <v>1.45</v>
      </c>
      <c r="N55" s="202">
        <v>1.1299999999999999</v>
      </c>
      <c r="O55" s="202">
        <v>0</v>
      </c>
      <c r="P55" s="202">
        <v>1.17</v>
      </c>
      <c r="Q55" s="202">
        <v>2.76</v>
      </c>
      <c r="R55" s="202">
        <v>5.89</v>
      </c>
      <c r="S55" s="202">
        <v>3.77</v>
      </c>
      <c r="T55" s="202">
        <v>0</v>
      </c>
      <c r="U55" s="202">
        <v>2.58</v>
      </c>
      <c r="V55" s="202">
        <v>2.98</v>
      </c>
      <c r="W55" s="202">
        <v>4.55</v>
      </c>
      <c r="X55" s="202">
        <v>14.16</v>
      </c>
      <c r="Y55" s="202">
        <v>0</v>
      </c>
      <c r="Z55" s="202">
        <v>58.57</v>
      </c>
      <c r="AA55" s="202">
        <v>19.920000000000002</v>
      </c>
      <c r="AB55" s="202">
        <v>0</v>
      </c>
      <c r="AC55" s="202">
        <v>13.74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31.73</v>
      </c>
      <c r="AJ55" s="202">
        <v>0</v>
      </c>
      <c r="AK55" s="202">
        <v>11.08</v>
      </c>
      <c r="AL55" s="202">
        <v>0</v>
      </c>
      <c r="AM55" s="202">
        <v>128.34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21.12</v>
      </c>
      <c r="H56" s="202">
        <v>0</v>
      </c>
      <c r="I56" s="202">
        <v>0</v>
      </c>
      <c r="J56" s="202">
        <v>25.55</v>
      </c>
      <c r="K56" s="202">
        <v>4.33</v>
      </c>
      <c r="L56" s="202">
        <v>258.91000000000003</v>
      </c>
      <c r="M56" s="202">
        <v>1.45</v>
      </c>
      <c r="N56" s="202">
        <v>1.1299999999999999</v>
      </c>
      <c r="O56" s="202">
        <v>0</v>
      </c>
      <c r="P56" s="202">
        <v>1.17</v>
      </c>
      <c r="Q56" s="202">
        <v>2.76</v>
      </c>
      <c r="R56" s="202">
        <v>5.89</v>
      </c>
      <c r="S56" s="202">
        <v>3.77</v>
      </c>
      <c r="T56" s="202">
        <v>0</v>
      </c>
      <c r="U56" s="202">
        <v>4.4000000000000004</v>
      </c>
      <c r="V56" s="202">
        <v>2.98</v>
      </c>
      <c r="W56" s="202">
        <v>4.55</v>
      </c>
      <c r="X56" s="202">
        <v>14.16</v>
      </c>
      <c r="Y56" s="202">
        <v>0</v>
      </c>
      <c r="Z56" s="202">
        <v>58.57</v>
      </c>
      <c r="AA56" s="202">
        <v>19.920000000000002</v>
      </c>
      <c r="AB56" s="202">
        <v>0</v>
      </c>
      <c r="AC56" s="202">
        <v>13.74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32.31</v>
      </c>
      <c r="AJ56" s="202">
        <v>0</v>
      </c>
      <c r="AK56" s="202">
        <v>11.08</v>
      </c>
      <c r="AL56" s="202">
        <v>0</v>
      </c>
      <c r="AM56" s="202">
        <v>128.34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21.12</v>
      </c>
      <c r="H57" s="202">
        <v>0</v>
      </c>
      <c r="I57" s="202">
        <v>0</v>
      </c>
      <c r="J57" s="202">
        <v>25.55</v>
      </c>
      <c r="K57" s="202">
        <v>4.33</v>
      </c>
      <c r="L57" s="202">
        <v>258.91000000000003</v>
      </c>
      <c r="M57" s="202">
        <v>1.45</v>
      </c>
      <c r="N57" s="202">
        <v>1.1299999999999999</v>
      </c>
      <c r="O57" s="202">
        <v>0</v>
      </c>
      <c r="P57" s="202">
        <v>1.17</v>
      </c>
      <c r="Q57" s="202">
        <v>2.76</v>
      </c>
      <c r="R57" s="202">
        <v>5.89</v>
      </c>
      <c r="S57" s="202">
        <v>3.77</v>
      </c>
      <c r="T57" s="202">
        <v>0</v>
      </c>
      <c r="U57" s="202">
        <v>4.4000000000000004</v>
      </c>
      <c r="V57" s="202">
        <v>2.98</v>
      </c>
      <c r="W57" s="202">
        <v>4.55</v>
      </c>
      <c r="X57" s="202">
        <v>14.16</v>
      </c>
      <c r="Y57" s="202">
        <v>0</v>
      </c>
      <c r="Z57" s="202">
        <v>58.57</v>
      </c>
      <c r="AA57" s="202">
        <v>19.920000000000002</v>
      </c>
      <c r="AB57" s="202">
        <v>0</v>
      </c>
      <c r="AC57" s="202">
        <v>13.74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32.31</v>
      </c>
      <c r="AJ57" s="202">
        <v>0</v>
      </c>
      <c r="AK57" s="202">
        <v>11.08</v>
      </c>
      <c r="AL57" s="202">
        <v>0</v>
      </c>
      <c r="AM57" s="202">
        <v>128.34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21.12</v>
      </c>
      <c r="H58" s="202">
        <v>0</v>
      </c>
      <c r="I58" s="202">
        <v>0</v>
      </c>
      <c r="J58" s="202">
        <v>25.55</v>
      </c>
      <c r="K58" s="202">
        <v>4.33</v>
      </c>
      <c r="L58" s="202">
        <v>258.91000000000003</v>
      </c>
      <c r="M58" s="202">
        <v>1.45</v>
      </c>
      <c r="N58" s="202">
        <v>1.1299999999999999</v>
      </c>
      <c r="O58" s="202">
        <v>0</v>
      </c>
      <c r="P58" s="202">
        <v>1.17</v>
      </c>
      <c r="Q58" s="202">
        <v>2.76</v>
      </c>
      <c r="R58" s="202">
        <v>5.89</v>
      </c>
      <c r="S58" s="202">
        <v>3.77</v>
      </c>
      <c r="T58" s="202">
        <v>0</v>
      </c>
      <c r="U58" s="202">
        <v>4.4000000000000004</v>
      </c>
      <c r="V58" s="202">
        <v>2.98</v>
      </c>
      <c r="W58" s="202">
        <v>0.32</v>
      </c>
      <c r="X58" s="202">
        <v>0.94</v>
      </c>
      <c r="Y58" s="202">
        <v>0</v>
      </c>
      <c r="Z58" s="202">
        <v>58.57</v>
      </c>
      <c r="AA58" s="202">
        <v>19.920000000000002</v>
      </c>
      <c r="AB58" s="202">
        <v>0</v>
      </c>
      <c r="AC58" s="202">
        <v>13.74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32.31</v>
      </c>
      <c r="AJ58" s="202">
        <v>0</v>
      </c>
      <c r="AK58" s="202">
        <v>11.08</v>
      </c>
      <c r="AL58" s="202">
        <v>0</v>
      </c>
      <c r="AM58" s="202">
        <v>128.34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21.12</v>
      </c>
      <c r="H59" s="202">
        <v>0</v>
      </c>
      <c r="I59" s="202">
        <v>0</v>
      </c>
      <c r="J59" s="202">
        <v>25.55</v>
      </c>
      <c r="K59" s="202">
        <v>4.33</v>
      </c>
      <c r="L59" s="202">
        <v>258.91000000000003</v>
      </c>
      <c r="M59" s="202">
        <v>1.45</v>
      </c>
      <c r="N59" s="202">
        <v>1.1299999999999999</v>
      </c>
      <c r="O59" s="202">
        <v>0</v>
      </c>
      <c r="P59" s="202">
        <v>1.17</v>
      </c>
      <c r="Q59" s="202">
        <v>2.76</v>
      </c>
      <c r="R59" s="202">
        <v>5.89</v>
      </c>
      <c r="S59" s="202">
        <v>3.77</v>
      </c>
      <c r="T59" s="202">
        <v>0</v>
      </c>
      <c r="U59" s="202">
        <v>11.5</v>
      </c>
      <c r="V59" s="202">
        <v>2.98</v>
      </c>
      <c r="W59" s="202">
        <v>0.32</v>
      </c>
      <c r="X59" s="202">
        <v>0.94</v>
      </c>
      <c r="Y59" s="202">
        <v>0</v>
      </c>
      <c r="Z59" s="202">
        <v>58.57</v>
      </c>
      <c r="AA59" s="202">
        <v>19.920000000000002</v>
      </c>
      <c r="AB59" s="202">
        <v>0</v>
      </c>
      <c r="AC59" s="202">
        <v>13.74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32.31</v>
      </c>
      <c r="AJ59" s="202">
        <v>0</v>
      </c>
      <c r="AK59" s="202">
        <v>11.08</v>
      </c>
      <c r="AL59" s="202">
        <v>0</v>
      </c>
      <c r="AM59" s="202">
        <v>128.34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21.12</v>
      </c>
      <c r="H60" s="202">
        <v>0</v>
      </c>
      <c r="I60" s="202">
        <v>0</v>
      </c>
      <c r="J60" s="202">
        <v>25.55</v>
      </c>
      <c r="K60" s="202">
        <v>4.33</v>
      </c>
      <c r="L60" s="202">
        <v>258.91000000000003</v>
      </c>
      <c r="M60" s="202">
        <v>1.45</v>
      </c>
      <c r="N60" s="202">
        <v>1.1299999999999999</v>
      </c>
      <c r="O60" s="202">
        <v>0</v>
      </c>
      <c r="P60" s="202">
        <v>1.17</v>
      </c>
      <c r="Q60" s="202">
        <v>2.76</v>
      </c>
      <c r="R60" s="202">
        <v>5.89</v>
      </c>
      <c r="S60" s="202">
        <v>3.77</v>
      </c>
      <c r="T60" s="202">
        <v>0</v>
      </c>
      <c r="U60" s="202">
        <v>5.18</v>
      </c>
      <c r="V60" s="202">
        <v>2.98</v>
      </c>
      <c r="W60" s="202">
        <v>0.32</v>
      </c>
      <c r="X60" s="202">
        <v>0.94</v>
      </c>
      <c r="Y60" s="202">
        <v>0</v>
      </c>
      <c r="Z60" s="202">
        <v>58.57</v>
      </c>
      <c r="AA60" s="202">
        <v>19.920000000000002</v>
      </c>
      <c r="AB60" s="202">
        <v>0</v>
      </c>
      <c r="AC60" s="202">
        <v>13.74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32.31</v>
      </c>
      <c r="AJ60" s="202">
        <v>0</v>
      </c>
      <c r="AK60" s="202">
        <v>11.08</v>
      </c>
      <c r="AL60" s="202">
        <v>0</v>
      </c>
      <c r="AM60" s="202">
        <v>128.34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21.12</v>
      </c>
      <c r="H61" s="202">
        <v>0</v>
      </c>
      <c r="I61" s="202">
        <v>0</v>
      </c>
      <c r="J61" s="202">
        <v>25.55</v>
      </c>
      <c r="K61" s="202">
        <v>4.33</v>
      </c>
      <c r="L61" s="202">
        <v>258.91000000000003</v>
      </c>
      <c r="M61" s="202">
        <v>1.45</v>
      </c>
      <c r="N61" s="202">
        <v>1.1299999999999999</v>
      </c>
      <c r="O61" s="202">
        <v>0</v>
      </c>
      <c r="P61" s="202">
        <v>1.17</v>
      </c>
      <c r="Q61" s="202">
        <v>2.76</v>
      </c>
      <c r="R61" s="202">
        <v>5.86</v>
      </c>
      <c r="S61" s="202">
        <v>3.66</v>
      </c>
      <c r="T61" s="202">
        <v>0</v>
      </c>
      <c r="U61" s="202">
        <v>4.4000000000000004</v>
      </c>
      <c r="V61" s="202">
        <v>2.99</v>
      </c>
      <c r="W61" s="202">
        <v>0.32</v>
      </c>
      <c r="X61" s="202">
        <v>0.95</v>
      </c>
      <c r="Y61" s="202">
        <v>0</v>
      </c>
      <c r="Z61" s="202">
        <v>58.57</v>
      </c>
      <c r="AA61" s="202">
        <v>19.920000000000002</v>
      </c>
      <c r="AB61" s="202">
        <v>0</v>
      </c>
      <c r="AC61" s="202">
        <v>13.74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32.31</v>
      </c>
      <c r="AJ61" s="202">
        <v>0</v>
      </c>
      <c r="AK61" s="202">
        <v>11.08</v>
      </c>
      <c r="AL61" s="202">
        <v>0</v>
      </c>
      <c r="AM61" s="202">
        <v>128.34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21.12</v>
      </c>
      <c r="H62" s="202">
        <v>0</v>
      </c>
      <c r="I62" s="202">
        <v>0</v>
      </c>
      <c r="J62" s="202">
        <v>25.55</v>
      </c>
      <c r="K62" s="202">
        <v>4.33</v>
      </c>
      <c r="L62" s="202">
        <v>258.91000000000003</v>
      </c>
      <c r="M62" s="202">
        <v>1.45</v>
      </c>
      <c r="N62" s="202">
        <v>1.1299999999999999</v>
      </c>
      <c r="O62" s="202">
        <v>0</v>
      </c>
      <c r="P62" s="202">
        <v>1.17</v>
      </c>
      <c r="Q62" s="202">
        <v>2.76</v>
      </c>
      <c r="R62" s="202">
        <v>5.86</v>
      </c>
      <c r="S62" s="202">
        <v>3.66</v>
      </c>
      <c r="T62" s="202">
        <v>0</v>
      </c>
      <c r="U62" s="202">
        <v>4.4000000000000004</v>
      </c>
      <c r="V62" s="202">
        <v>2.99</v>
      </c>
      <c r="W62" s="202">
        <v>0.32</v>
      </c>
      <c r="X62" s="202">
        <v>0.95</v>
      </c>
      <c r="Y62" s="202">
        <v>0</v>
      </c>
      <c r="Z62" s="202">
        <v>58.57</v>
      </c>
      <c r="AA62" s="202">
        <v>19.920000000000002</v>
      </c>
      <c r="AB62" s="202">
        <v>0</v>
      </c>
      <c r="AC62" s="202">
        <v>13.74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32.31</v>
      </c>
      <c r="AJ62" s="202">
        <v>0</v>
      </c>
      <c r="AK62" s="202">
        <v>11.08</v>
      </c>
      <c r="AL62" s="202">
        <v>0</v>
      </c>
      <c r="AM62" s="202">
        <v>128.34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21.12</v>
      </c>
      <c r="H63" s="202">
        <v>0</v>
      </c>
      <c r="I63" s="202">
        <v>0</v>
      </c>
      <c r="J63" s="202">
        <v>25.55</v>
      </c>
      <c r="K63" s="202">
        <v>4.33</v>
      </c>
      <c r="L63" s="202">
        <v>258.91000000000003</v>
      </c>
      <c r="M63" s="202">
        <v>4.13</v>
      </c>
      <c r="N63" s="202">
        <v>1.1299999999999999</v>
      </c>
      <c r="O63" s="202">
        <v>0</v>
      </c>
      <c r="P63" s="202">
        <v>3.47</v>
      </c>
      <c r="Q63" s="202">
        <v>2.76</v>
      </c>
      <c r="R63" s="202">
        <v>5.85</v>
      </c>
      <c r="S63" s="202">
        <v>3.65</v>
      </c>
      <c r="T63" s="202">
        <v>0</v>
      </c>
      <c r="U63" s="202">
        <v>4.4000000000000004</v>
      </c>
      <c r="V63" s="202">
        <v>2.99</v>
      </c>
      <c r="W63" s="202">
        <v>0.32</v>
      </c>
      <c r="X63" s="202">
        <v>0.95</v>
      </c>
      <c r="Y63" s="202">
        <v>0</v>
      </c>
      <c r="Z63" s="202">
        <v>6</v>
      </c>
      <c r="AA63" s="202">
        <v>0.86</v>
      </c>
      <c r="AB63" s="202">
        <v>0</v>
      </c>
      <c r="AC63" s="202">
        <v>13.74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32.31</v>
      </c>
      <c r="AJ63" s="202">
        <v>0</v>
      </c>
      <c r="AK63" s="202">
        <v>11.08</v>
      </c>
      <c r="AL63" s="202">
        <v>0</v>
      </c>
      <c r="AM63" s="202">
        <v>128.34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21.12</v>
      </c>
      <c r="H64" s="202">
        <v>0</v>
      </c>
      <c r="I64" s="202">
        <v>0</v>
      </c>
      <c r="J64" s="202">
        <v>25.55</v>
      </c>
      <c r="K64" s="202">
        <v>4.33</v>
      </c>
      <c r="L64" s="202">
        <v>258.91000000000003</v>
      </c>
      <c r="M64" s="202">
        <v>1.45</v>
      </c>
      <c r="N64" s="202">
        <v>1.1299999999999999</v>
      </c>
      <c r="O64" s="202">
        <v>0</v>
      </c>
      <c r="P64" s="202">
        <v>1.17</v>
      </c>
      <c r="Q64" s="202">
        <v>2.76</v>
      </c>
      <c r="R64" s="202">
        <v>5.85</v>
      </c>
      <c r="S64" s="202">
        <v>3.65</v>
      </c>
      <c r="T64" s="202">
        <v>0</v>
      </c>
      <c r="U64" s="202">
        <v>4.4000000000000004</v>
      </c>
      <c r="V64" s="202">
        <v>0.2</v>
      </c>
      <c r="W64" s="202">
        <v>0.32</v>
      </c>
      <c r="X64" s="202">
        <v>0.94</v>
      </c>
      <c r="Y64" s="202">
        <v>0</v>
      </c>
      <c r="Z64" s="202">
        <v>2.42</v>
      </c>
      <c r="AA64" s="202">
        <v>0.86</v>
      </c>
      <c r="AB64" s="202">
        <v>0</v>
      </c>
      <c r="AC64" s="202">
        <v>13.74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32.31</v>
      </c>
      <c r="AJ64" s="202">
        <v>0</v>
      </c>
      <c r="AK64" s="202">
        <v>11.08</v>
      </c>
      <c r="AL64" s="202">
        <v>0</v>
      </c>
      <c r="AM64" s="202">
        <v>128.34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21.12</v>
      </c>
      <c r="H65" s="202">
        <v>0</v>
      </c>
      <c r="I65" s="202">
        <v>0</v>
      </c>
      <c r="J65" s="202">
        <v>25.55</v>
      </c>
      <c r="K65" s="202">
        <v>4.33</v>
      </c>
      <c r="L65" s="202">
        <v>258.91000000000003</v>
      </c>
      <c r="M65" s="202">
        <v>1.45</v>
      </c>
      <c r="N65" s="202">
        <v>1.1299999999999999</v>
      </c>
      <c r="O65" s="202">
        <v>0</v>
      </c>
      <c r="P65" s="202">
        <v>1.17</v>
      </c>
      <c r="Q65" s="202">
        <v>2.76</v>
      </c>
      <c r="R65" s="202">
        <v>5.85</v>
      </c>
      <c r="S65" s="202">
        <v>3.65</v>
      </c>
      <c r="T65" s="202">
        <v>0</v>
      </c>
      <c r="U65" s="202">
        <v>4.4000000000000004</v>
      </c>
      <c r="V65" s="202">
        <v>0.2</v>
      </c>
      <c r="W65" s="202">
        <v>0.32</v>
      </c>
      <c r="X65" s="202">
        <v>0.94</v>
      </c>
      <c r="Y65" s="202">
        <v>0</v>
      </c>
      <c r="Z65" s="202">
        <v>2.42</v>
      </c>
      <c r="AA65" s="202">
        <v>19.920000000000002</v>
      </c>
      <c r="AB65" s="202">
        <v>0</v>
      </c>
      <c r="AC65" s="202">
        <v>13.74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32.31</v>
      </c>
      <c r="AJ65" s="202">
        <v>0</v>
      </c>
      <c r="AK65" s="202">
        <v>11.08</v>
      </c>
      <c r="AL65" s="202">
        <v>0</v>
      </c>
      <c r="AM65" s="202">
        <v>128.34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21.12</v>
      </c>
      <c r="H66" s="202">
        <v>0</v>
      </c>
      <c r="I66" s="202">
        <v>0</v>
      </c>
      <c r="J66" s="202">
        <v>25.55</v>
      </c>
      <c r="K66" s="202">
        <v>4.33</v>
      </c>
      <c r="L66" s="202">
        <v>258.91000000000003</v>
      </c>
      <c r="M66" s="202">
        <v>1.45</v>
      </c>
      <c r="N66" s="202">
        <v>1.1299999999999999</v>
      </c>
      <c r="O66" s="202">
        <v>0</v>
      </c>
      <c r="P66" s="202">
        <v>1.17</v>
      </c>
      <c r="Q66" s="202">
        <v>2.76</v>
      </c>
      <c r="R66" s="202">
        <v>5.85</v>
      </c>
      <c r="S66" s="202">
        <v>3.65</v>
      </c>
      <c r="T66" s="202">
        <v>0</v>
      </c>
      <c r="U66" s="202">
        <v>4.4000000000000004</v>
      </c>
      <c r="V66" s="202">
        <v>0.2</v>
      </c>
      <c r="W66" s="202">
        <v>0.32</v>
      </c>
      <c r="X66" s="202">
        <v>0.94</v>
      </c>
      <c r="Y66" s="202">
        <v>0</v>
      </c>
      <c r="Z66" s="202">
        <v>2.42</v>
      </c>
      <c r="AA66" s="202">
        <v>19.920000000000002</v>
      </c>
      <c r="AB66" s="202">
        <v>0</v>
      </c>
      <c r="AC66" s="202">
        <v>13.74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32.31</v>
      </c>
      <c r="AJ66" s="202">
        <v>0</v>
      </c>
      <c r="AK66" s="202">
        <v>11.08</v>
      </c>
      <c r="AL66" s="202">
        <v>0</v>
      </c>
      <c r="AM66" s="202">
        <v>128.34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</v>
      </c>
      <c r="E67" s="202">
        <v>0</v>
      </c>
      <c r="F67" s="202">
        <v>0</v>
      </c>
      <c r="G67" s="202">
        <v>21.12</v>
      </c>
      <c r="H67" s="202">
        <v>0</v>
      </c>
      <c r="I67" s="202">
        <v>0</v>
      </c>
      <c r="J67" s="202">
        <v>25.55</v>
      </c>
      <c r="K67" s="202">
        <v>4.33</v>
      </c>
      <c r="L67" s="202">
        <v>258.91000000000003</v>
      </c>
      <c r="M67" s="202">
        <v>1.45</v>
      </c>
      <c r="N67" s="202">
        <v>1.1299999999999999</v>
      </c>
      <c r="O67" s="202">
        <v>0</v>
      </c>
      <c r="P67" s="202">
        <v>1.17</v>
      </c>
      <c r="Q67" s="202">
        <v>2.76</v>
      </c>
      <c r="R67" s="202">
        <v>5.88</v>
      </c>
      <c r="S67" s="202">
        <v>3.76</v>
      </c>
      <c r="T67" s="202">
        <v>0</v>
      </c>
      <c r="U67" s="202">
        <v>5.27</v>
      </c>
      <c r="V67" s="202">
        <v>0.2</v>
      </c>
      <c r="W67" s="202">
        <v>0.54</v>
      </c>
      <c r="X67" s="202">
        <v>1.57</v>
      </c>
      <c r="Y67" s="202">
        <v>0</v>
      </c>
      <c r="Z67" s="202">
        <v>2.4300000000000002</v>
      </c>
      <c r="AA67" s="202">
        <v>19.8</v>
      </c>
      <c r="AB67" s="202">
        <v>0</v>
      </c>
      <c r="AC67" s="202">
        <v>13.74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32.31</v>
      </c>
      <c r="AJ67" s="202">
        <v>0</v>
      </c>
      <c r="AK67" s="202">
        <v>11.08</v>
      </c>
      <c r="AL67" s="202">
        <v>0</v>
      </c>
      <c r="AM67" s="202">
        <v>128.34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</v>
      </c>
      <c r="E68" s="202">
        <v>0</v>
      </c>
      <c r="F68" s="202">
        <v>0</v>
      </c>
      <c r="G68" s="202">
        <v>21.12</v>
      </c>
      <c r="H68" s="202">
        <v>0</v>
      </c>
      <c r="I68" s="202">
        <v>0</v>
      </c>
      <c r="J68" s="202">
        <v>25.55</v>
      </c>
      <c r="K68" s="202">
        <v>4.33</v>
      </c>
      <c r="L68" s="202">
        <v>258.91000000000003</v>
      </c>
      <c r="M68" s="202">
        <v>1.45</v>
      </c>
      <c r="N68" s="202">
        <v>1.1299999999999999</v>
      </c>
      <c r="O68" s="202">
        <v>0</v>
      </c>
      <c r="P68" s="202">
        <v>1.17</v>
      </c>
      <c r="Q68" s="202">
        <v>2.76</v>
      </c>
      <c r="R68" s="202">
        <v>5.88</v>
      </c>
      <c r="S68" s="202">
        <v>3.76</v>
      </c>
      <c r="T68" s="202">
        <v>0</v>
      </c>
      <c r="U68" s="202">
        <v>5.27</v>
      </c>
      <c r="V68" s="202">
        <v>0.2</v>
      </c>
      <c r="W68" s="202">
        <v>0.32</v>
      </c>
      <c r="X68" s="202">
        <v>0.94</v>
      </c>
      <c r="Y68" s="202">
        <v>0</v>
      </c>
      <c r="Z68" s="202">
        <v>2.4300000000000002</v>
      </c>
      <c r="AA68" s="202">
        <v>19.920000000000002</v>
      </c>
      <c r="AB68" s="202">
        <v>0</v>
      </c>
      <c r="AC68" s="202">
        <v>13.74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32.31</v>
      </c>
      <c r="AJ68" s="202">
        <v>0</v>
      </c>
      <c r="AK68" s="202">
        <v>11.08</v>
      </c>
      <c r="AL68" s="202">
        <v>0</v>
      </c>
      <c r="AM68" s="202">
        <v>128.34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</v>
      </c>
      <c r="E69" s="202">
        <v>0</v>
      </c>
      <c r="F69" s="202">
        <v>0</v>
      </c>
      <c r="G69" s="202">
        <v>21.12</v>
      </c>
      <c r="H69" s="202">
        <v>0</v>
      </c>
      <c r="I69" s="202">
        <v>0</v>
      </c>
      <c r="J69" s="202">
        <v>25.55</v>
      </c>
      <c r="K69" s="202">
        <v>4.33</v>
      </c>
      <c r="L69" s="202">
        <v>258.91000000000003</v>
      </c>
      <c r="M69" s="202">
        <v>1.45</v>
      </c>
      <c r="N69" s="202">
        <v>1.1299999999999999</v>
      </c>
      <c r="O69" s="202">
        <v>0</v>
      </c>
      <c r="P69" s="202">
        <v>1.17</v>
      </c>
      <c r="Q69" s="202">
        <v>2.76</v>
      </c>
      <c r="R69" s="202">
        <v>5.88</v>
      </c>
      <c r="S69" s="202">
        <v>3.76</v>
      </c>
      <c r="T69" s="202">
        <v>0</v>
      </c>
      <c r="U69" s="202">
        <v>5.27</v>
      </c>
      <c r="V69" s="202">
        <v>0</v>
      </c>
      <c r="W69" s="202">
        <v>0.32</v>
      </c>
      <c r="X69" s="202">
        <v>0</v>
      </c>
      <c r="Y69" s="202">
        <v>0</v>
      </c>
      <c r="Z69" s="202">
        <v>2.42</v>
      </c>
      <c r="AA69" s="202">
        <v>19.920000000000002</v>
      </c>
      <c r="AB69" s="202">
        <v>0</v>
      </c>
      <c r="AC69" s="202">
        <v>13.74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31.92</v>
      </c>
      <c r="AJ69" s="202">
        <v>0</v>
      </c>
      <c r="AK69" s="202">
        <v>11.08</v>
      </c>
      <c r="AL69" s="202">
        <v>0</v>
      </c>
      <c r="AM69" s="202">
        <v>128.34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</v>
      </c>
      <c r="E70" s="202">
        <v>0</v>
      </c>
      <c r="F70" s="202">
        <v>0</v>
      </c>
      <c r="G70" s="202">
        <v>21.12</v>
      </c>
      <c r="H70" s="202">
        <v>0</v>
      </c>
      <c r="I70" s="202">
        <v>0</v>
      </c>
      <c r="J70" s="202">
        <v>25.55</v>
      </c>
      <c r="K70" s="202">
        <v>4.33</v>
      </c>
      <c r="L70" s="202">
        <v>258.91000000000003</v>
      </c>
      <c r="M70" s="202">
        <v>1.45</v>
      </c>
      <c r="N70" s="202">
        <v>1.1299999999999999</v>
      </c>
      <c r="O70" s="202">
        <v>0</v>
      </c>
      <c r="P70" s="202">
        <v>1.17</v>
      </c>
      <c r="Q70" s="202">
        <v>2.76</v>
      </c>
      <c r="R70" s="202">
        <v>5.88</v>
      </c>
      <c r="S70" s="202">
        <v>3.76</v>
      </c>
      <c r="T70" s="202">
        <v>0</v>
      </c>
      <c r="U70" s="202">
        <v>5.27</v>
      </c>
      <c r="V70" s="202">
        <v>0.2</v>
      </c>
      <c r="W70" s="202">
        <v>0.32</v>
      </c>
      <c r="X70" s="202">
        <v>0.94</v>
      </c>
      <c r="Y70" s="202">
        <v>0</v>
      </c>
      <c r="Z70" s="202">
        <v>2.42</v>
      </c>
      <c r="AA70" s="202">
        <v>19.920000000000002</v>
      </c>
      <c r="AB70" s="202">
        <v>0</v>
      </c>
      <c r="AC70" s="202">
        <v>13.74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31.92</v>
      </c>
      <c r="AJ70" s="202">
        <v>0</v>
      </c>
      <c r="AK70" s="202">
        <v>11.08</v>
      </c>
      <c r="AL70" s="202">
        <v>0</v>
      </c>
      <c r="AM70" s="202">
        <v>128.34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</v>
      </c>
      <c r="E71" s="202">
        <v>0</v>
      </c>
      <c r="F71" s="202">
        <v>0</v>
      </c>
      <c r="G71" s="202">
        <v>21.12</v>
      </c>
      <c r="H71" s="202">
        <v>0</v>
      </c>
      <c r="I71" s="202">
        <v>0</v>
      </c>
      <c r="J71" s="202">
        <v>25.55</v>
      </c>
      <c r="K71" s="202">
        <v>4.33</v>
      </c>
      <c r="L71" s="202">
        <v>258.91000000000003</v>
      </c>
      <c r="M71" s="202">
        <v>1.45</v>
      </c>
      <c r="N71" s="202">
        <v>1.1299999999999999</v>
      </c>
      <c r="O71" s="202">
        <v>0</v>
      </c>
      <c r="P71" s="202">
        <v>1.17</v>
      </c>
      <c r="Q71" s="202">
        <v>2.76</v>
      </c>
      <c r="R71" s="202">
        <v>5.88</v>
      </c>
      <c r="S71" s="202">
        <v>3.76</v>
      </c>
      <c r="T71" s="202">
        <v>0</v>
      </c>
      <c r="U71" s="202">
        <v>5.27</v>
      </c>
      <c r="V71" s="202">
        <v>0.84</v>
      </c>
      <c r="W71" s="202">
        <v>0.32</v>
      </c>
      <c r="X71" s="202">
        <v>0.94</v>
      </c>
      <c r="Y71" s="202">
        <v>0</v>
      </c>
      <c r="Z71" s="202">
        <v>2.0099999999999998</v>
      </c>
      <c r="AA71" s="202">
        <v>19.920000000000002</v>
      </c>
      <c r="AB71" s="202">
        <v>0</v>
      </c>
      <c r="AC71" s="202">
        <v>13.74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31.92</v>
      </c>
      <c r="AJ71" s="202">
        <v>0</v>
      </c>
      <c r="AK71" s="202">
        <v>11.08</v>
      </c>
      <c r="AL71" s="202">
        <v>0</v>
      </c>
      <c r="AM71" s="202">
        <v>128.34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</v>
      </c>
      <c r="E72" s="202">
        <v>0</v>
      </c>
      <c r="F72" s="202">
        <v>0</v>
      </c>
      <c r="G72" s="202">
        <v>21.12</v>
      </c>
      <c r="H72" s="202">
        <v>0</v>
      </c>
      <c r="I72" s="202">
        <v>0</v>
      </c>
      <c r="J72" s="202">
        <v>25.55</v>
      </c>
      <c r="K72" s="202">
        <v>4.33</v>
      </c>
      <c r="L72" s="202">
        <v>258.91000000000003</v>
      </c>
      <c r="M72" s="202">
        <v>1.45</v>
      </c>
      <c r="N72" s="202">
        <v>1.1299999999999999</v>
      </c>
      <c r="O72" s="202">
        <v>0</v>
      </c>
      <c r="P72" s="202">
        <v>1.17</v>
      </c>
      <c r="Q72" s="202">
        <v>2.76</v>
      </c>
      <c r="R72" s="202">
        <v>5.88</v>
      </c>
      <c r="S72" s="202">
        <v>3.76</v>
      </c>
      <c r="T72" s="202">
        <v>0</v>
      </c>
      <c r="U72" s="202">
        <v>5.27</v>
      </c>
      <c r="V72" s="202">
        <v>0.2</v>
      </c>
      <c r="W72" s="202">
        <v>0.32</v>
      </c>
      <c r="X72" s="202">
        <v>0.94</v>
      </c>
      <c r="Y72" s="202">
        <v>0</v>
      </c>
      <c r="Z72" s="202">
        <v>2.0499999999999998</v>
      </c>
      <c r="AA72" s="202">
        <v>19.920000000000002</v>
      </c>
      <c r="AB72" s="202">
        <v>0</v>
      </c>
      <c r="AC72" s="202">
        <v>13.74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31.92</v>
      </c>
      <c r="AJ72" s="202">
        <v>0</v>
      </c>
      <c r="AK72" s="202">
        <v>11.08</v>
      </c>
      <c r="AL72" s="202">
        <v>0</v>
      </c>
      <c r="AM72" s="202">
        <v>128.34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</v>
      </c>
      <c r="E73" s="202">
        <v>0</v>
      </c>
      <c r="F73" s="202">
        <v>0</v>
      </c>
      <c r="G73" s="202">
        <v>21.12</v>
      </c>
      <c r="H73" s="202">
        <v>0</v>
      </c>
      <c r="I73" s="202">
        <v>0</v>
      </c>
      <c r="J73" s="202">
        <v>25.55</v>
      </c>
      <c r="K73" s="202">
        <v>4.33</v>
      </c>
      <c r="L73" s="202">
        <v>258.91000000000003</v>
      </c>
      <c r="M73" s="202">
        <v>1.45</v>
      </c>
      <c r="N73" s="202">
        <v>1.1299999999999999</v>
      </c>
      <c r="O73" s="202">
        <v>0</v>
      </c>
      <c r="P73" s="202">
        <v>1.17</v>
      </c>
      <c r="Q73" s="202">
        <v>2.76</v>
      </c>
      <c r="R73" s="202">
        <v>5.88</v>
      </c>
      <c r="S73" s="202">
        <v>3.76</v>
      </c>
      <c r="T73" s="202">
        <v>0</v>
      </c>
      <c r="U73" s="202">
        <v>5.27</v>
      </c>
      <c r="V73" s="202">
        <v>0.2</v>
      </c>
      <c r="W73" s="202">
        <v>0.32</v>
      </c>
      <c r="X73" s="202">
        <v>0.94</v>
      </c>
      <c r="Y73" s="202">
        <v>0</v>
      </c>
      <c r="Z73" s="202">
        <v>2.04</v>
      </c>
      <c r="AA73" s="202">
        <v>19.920000000000002</v>
      </c>
      <c r="AB73" s="202">
        <v>0</v>
      </c>
      <c r="AC73" s="202">
        <v>13.74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31.92</v>
      </c>
      <c r="AJ73" s="202">
        <v>0</v>
      </c>
      <c r="AK73" s="202">
        <v>11.08</v>
      </c>
      <c r="AL73" s="202">
        <v>0</v>
      </c>
      <c r="AM73" s="202">
        <v>128.34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</v>
      </c>
      <c r="E74" s="202">
        <v>0</v>
      </c>
      <c r="F74" s="202">
        <v>0</v>
      </c>
      <c r="G74" s="202">
        <v>21.12</v>
      </c>
      <c r="H74" s="202">
        <v>0</v>
      </c>
      <c r="I74" s="202">
        <v>0</v>
      </c>
      <c r="J74" s="202">
        <v>25.55</v>
      </c>
      <c r="K74" s="202">
        <v>4.33</v>
      </c>
      <c r="L74" s="202">
        <v>258.91000000000003</v>
      </c>
      <c r="M74" s="202">
        <v>1.45</v>
      </c>
      <c r="N74" s="202">
        <v>1.1299999999999999</v>
      </c>
      <c r="O74" s="202">
        <v>0</v>
      </c>
      <c r="P74" s="202">
        <v>1.17</v>
      </c>
      <c r="Q74" s="202">
        <v>2.76</v>
      </c>
      <c r="R74" s="202">
        <v>5.88</v>
      </c>
      <c r="S74" s="202">
        <v>3.76</v>
      </c>
      <c r="T74" s="202">
        <v>0</v>
      </c>
      <c r="U74" s="202">
        <v>5.27</v>
      </c>
      <c r="V74" s="202">
        <v>0.2</v>
      </c>
      <c r="W74" s="202">
        <v>0.32</v>
      </c>
      <c r="X74" s="202">
        <v>0.94</v>
      </c>
      <c r="Y74" s="202">
        <v>0</v>
      </c>
      <c r="Z74" s="202">
        <v>2.0699999999999998</v>
      </c>
      <c r="AA74" s="202">
        <v>19.920000000000002</v>
      </c>
      <c r="AB74" s="202">
        <v>0</v>
      </c>
      <c r="AC74" s="202">
        <v>13.74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31.92</v>
      </c>
      <c r="AJ74" s="202">
        <v>0</v>
      </c>
      <c r="AK74" s="202">
        <v>11.08</v>
      </c>
      <c r="AL74" s="202">
        <v>0</v>
      </c>
      <c r="AM74" s="202">
        <v>128.34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12.46</v>
      </c>
      <c r="E75" s="202">
        <v>0</v>
      </c>
      <c r="F75" s="202">
        <v>0</v>
      </c>
      <c r="G75" s="202">
        <v>21.09</v>
      </c>
      <c r="H75" s="202">
        <v>0</v>
      </c>
      <c r="I75" s="202">
        <v>0</v>
      </c>
      <c r="J75" s="202">
        <v>25.12</v>
      </c>
      <c r="K75" s="202">
        <v>4.33</v>
      </c>
      <c r="L75" s="202">
        <v>258.91000000000003</v>
      </c>
      <c r="M75" s="202">
        <v>1.45</v>
      </c>
      <c r="N75" s="202">
        <v>1.1299999999999999</v>
      </c>
      <c r="O75" s="202">
        <v>0</v>
      </c>
      <c r="P75" s="202">
        <v>1.17</v>
      </c>
      <c r="Q75" s="202">
        <v>2.76</v>
      </c>
      <c r="R75" s="202">
        <v>5.88</v>
      </c>
      <c r="S75" s="202">
        <v>3.76</v>
      </c>
      <c r="T75" s="202">
        <v>0</v>
      </c>
      <c r="U75" s="202">
        <v>5.27</v>
      </c>
      <c r="V75" s="202">
        <v>0.2</v>
      </c>
      <c r="W75" s="202">
        <v>0.21</v>
      </c>
      <c r="X75" s="202">
        <v>0.99</v>
      </c>
      <c r="Y75" s="202">
        <v>0</v>
      </c>
      <c r="Z75" s="202">
        <v>2.4300000000000002</v>
      </c>
      <c r="AA75" s="202">
        <v>3.62</v>
      </c>
      <c r="AB75" s="202">
        <v>0</v>
      </c>
      <c r="AC75" s="202">
        <v>13.74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31.92</v>
      </c>
      <c r="AJ75" s="202">
        <v>0</v>
      </c>
      <c r="AK75" s="202">
        <v>11.08</v>
      </c>
      <c r="AL75" s="202">
        <v>0</v>
      </c>
      <c r="AM75" s="202">
        <v>130.51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12.46</v>
      </c>
      <c r="E76" s="202">
        <v>0</v>
      </c>
      <c r="F76" s="202">
        <v>0</v>
      </c>
      <c r="G76" s="202">
        <v>21.09</v>
      </c>
      <c r="H76" s="202">
        <v>0</v>
      </c>
      <c r="I76" s="202">
        <v>0</v>
      </c>
      <c r="J76" s="202">
        <v>25.12</v>
      </c>
      <c r="K76" s="202">
        <v>4.33</v>
      </c>
      <c r="L76" s="202">
        <v>258.91000000000003</v>
      </c>
      <c r="M76" s="202">
        <v>1.45</v>
      </c>
      <c r="N76" s="202">
        <v>1.1299999999999999</v>
      </c>
      <c r="O76" s="202">
        <v>0</v>
      </c>
      <c r="P76" s="202">
        <v>1.17</v>
      </c>
      <c r="Q76" s="202">
        <v>2.76</v>
      </c>
      <c r="R76" s="202">
        <v>5.88</v>
      </c>
      <c r="S76" s="202">
        <v>3.76</v>
      </c>
      <c r="T76" s="202">
        <v>0</v>
      </c>
      <c r="U76" s="202">
        <v>5.27</v>
      </c>
      <c r="V76" s="202">
        <v>0.2</v>
      </c>
      <c r="W76" s="202">
        <v>0.21</v>
      </c>
      <c r="X76" s="202">
        <v>0.94</v>
      </c>
      <c r="Y76" s="202">
        <v>0</v>
      </c>
      <c r="Z76" s="202">
        <v>29.51</v>
      </c>
      <c r="AA76" s="202">
        <v>3.62</v>
      </c>
      <c r="AB76" s="202">
        <v>0</v>
      </c>
      <c r="AC76" s="202">
        <v>13.74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31.92</v>
      </c>
      <c r="AJ76" s="202">
        <v>0</v>
      </c>
      <c r="AK76" s="202">
        <v>11.08</v>
      </c>
      <c r="AL76" s="202">
        <v>0</v>
      </c>
      <c r="AM76" s="202">
        <v>130.51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12.46</v>
      </c>
      <c r="E77" s="202">
        <v>0</v>
      </c>
      <c r="F77" s="202">
        <v>0</v>
      </c>
      <c r="G77" s="202">
        <v>21.09</v>
      </c>
      <c r="H77" s="202">
        <v>0</v>
      </c>
      <c r="I77" s="202">
        <v>0</v>
      </c>
      <c r="J77" s="202">
        <v>25.12</v>
      </c>
      <c r="K77" s="202">
        <v>4.33</v>
      </c>
      <c r="L77" s="202">
        <v>258.91000000000003</v>
      </c>
      <c r="M77" s="202">
        <v>1.45</v>
      </c>
      <c r="N77" s="202">
        <v>1.1299999999999999</v>
      </c>
      <c r="O77" s="202">
        <v>0</v>
      </c>
      <c r="P77" s="202">
        <v>1.17</v>
      </c>
      <c r="Q77" s="202">
        <v>2.76</v>
      </c>
      <c r="R77" s="202">
        <v>5.88</v>
      </c>
      <c r="S77" s="202">
        <v>3.76</v>
      </c>
      <c r="T77" s="202">
        <v>0</v>
      </c>
      <c r="U77" s="202">
        <v>5.27</v>
      </c>
      <c r="V77" s="202">
        <v>0.2</v>
      </c>
      <c r="W77" s="202">
        <v>0.21</v>
      </c>
      <c r="X77" s="202">
        <v>0.94</v>
      </c>
      <c r="Y77" s="202">
        <v>0</v>
      </c>
      <c r="Z77" s="202">
        <v>29.51</v>
      </c>
      <c r="AA77" s="202">
        <v>3.62</v>
      </c>
      <c r="AB77" s="202">
        <v>0</v>
      </c>
      <c r="AC77" s="202">
        <v>13.74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31.92</v>
      </c>
      <c r="AJ77" s="202">
        <v>0</v>
      </c>
      <c r="AK77" s="202">
        <v>11.08</v>
      </c>
      <c r="AL77" s="202">
        <v>0</v>
      </c>
      <c r="AM77" s="202">
        <v>130.51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21.09</v>
      </c>
      <c r="H78" s="202">
        <v>0</v>
      </c>
      <c r="I78" s="202">
        <v>0</v>
      </c>
      <c r="J78" s="202">
        <v>25.12</v>
      </c>
      <c r="K78" s="202">
        <v>4.33</v>
      </c>
      <c r="L78" s="202">
        <v>190</v>
      </c>
      <c r="M78" s="202">
        <v>1.45</v>
      </c>
      <c r="N78" s="202">
        <v>1.1299999999999999</v>
      </c>
      <c r="O78" s="202">
        <v>0</v>
      </c>
      <c r="P78" s="202">
        <v>1.17</v>
      </c>
      <c r="Q78" s="202">
        <v>2.76</v>
      </c>
      <c r="R78" s="202">
        <v>5.88</v>
      </c>
      <c r="S78" s="202">
        <v>3.76</v>
      </c>
      <c r="T78" s="202">
        <v>0</v>
      </c>
      <c r="U78" s="202">
        <v>5.27</v>
      </c>
      <c r="V78" s="202">
        <v>0.2</v>
      </c>
      <c r="W78" s="202">
        <v>0.21</v>
      </c>
      <c r="X78" s="202">
        <v>0.94</v>
      </c>
      <c r="Y78" s="202">
        <v>0</v>
      </c>
      <c r="Z78" s="202">
        <v>29.51</v>
      </c>
      <c r="AA78" s="202">
        <v>3.62</v>
      </c>
      <c r="AB78" s="202">
        <v>0</v>
      </c>
      <c r="AC78" s="202">
        <v>13.74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31.92</v>
      </c>
      <c r="AJ78" s="202">
        <v>0</v>
      </c>
      <c r="AK78" s="202">
        <v>11.08</v>
      </c>
      <c r="AL78" s="202">
        <v>0</v>
      </c>
      <c r="AM78" s="202">
        <v>130.51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21.09</v>
      </c>
      <c r="H79" s="202">
        <v>0</v>
      </c>
      <c r="I79" s="202">
        <v>0</v>
      </c>
      <c r="J79" s="202">
        <v>25.12</v>
      </c>
      <c r="K79" s="202">
        <v>4.33</v>
      </c>
      <c r="L79" s="202">
        <v>190</v>
      </c>
      <c r="M79" s="202">
        <v>1.45</v>
      </c>
      <c r="N79" s="202">
        <v>1.1299999999999999</v>
      </c>
      <c r="O79" s="202">
        <v>0</v>
      </c>
      <c r="P79" s="202">
        <v>1.17</v>
      </c>
      <c r="Q79" s="202">
        <v>0.2</v>
      </c>
      <c r="R79" s="202">
        <v>2.06</v>
      </c>
      <c r="S79" s="202">
        <v>0.32</v>
      </c>
      <c r="T79" s="202">
        <v>0</v>
      </c>
      <c r="U79" s="202">
        <v>5.27</v>
      </c>
      <c r="V79" s="202">
        <v>0.2</v>
      </c>
      <c r="W79" s="202">
        <v>0.21</v>
      </c>
      <c r="X79" s="202">
        <v>0.94</v>
      </c>
      <c r="Y79" s="202">
        <v>0</v>
      </c>
      <c r="Z79" s="202">
        <v>2.42</v>
      </c>
      <c r="AA79" s="202">
        <v>0.65</v>
      </c>
      <c r="AB79" s="202">
        <v>0</v>
      </c>
      <c r="AC79" s="202">
        <v>13.74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31.92</v>
      </c>
      <c r="AJ79" s="202">
        <v>0</v>
      </c>
      <c r="AK79" s="202">
        <v>11.08</v>
      </c>
      <c r="AL79" s="202">
        <v>0</v>
      </c>
      <c r="AM79" s="202">
        <v>130.51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21.09</v>
      </c>
      <c r="H80" s="202">
        <v>0</v>
      </c>
      <c r="I80" s="202">
        <v>0</v>
      </c>
      <c r="J80" s="202">
        <v>25.12</v>
      </c>
      <c r="K80" s="202">
        <v>4.33</v>
      </c>
      <c r="L80" s="202">
        <v>190</v>
      </c>
      <c r="M80" s="202">
        <v>1.45</v>
      </c>
      <c r="N80" s="202">
        <v>1.1299999999999999</v>
      </c>
      <c r="O80" s="202">
        <v>0</v>
      </c>
      <c r="P80" s="202">
        <v>1.17</v>
      </c>
      <c r="Q80" s="202">
        <v>0.2</v>
      </c>
      <c r="R80" s="202">
        <v>0.39</v>
      </c>
      <c r="S80" s="202">
        <v>0.25</v>
      </c>
      <c r="T80" s="202">
        <v>0</v>
      </c>
      <c r="U80" s="202">
        <v>5.27</v>
      </c>
      <c r="V80" s="202">
        <v>0.2</v>
      </c>
      <c r="W80" s="202">
        <v>0.21</v>
      </c>
      <c r="X80" s="202">
        <v>0.94</v>
      </c>
      <c r="Y80" s="202">
        <v>0</v>
      </c>
      <c r="Z80" s="202">
        <v>2.42</v>
      </c>
      <c r="AA80" s="202">
        <v>0.65</v>
      </c>
      <c r="AB80" s="202">
        <v>0</v>
      </c>
      <c r="AC80" s="202">
        <v>13.74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31.92</v>
      </c>
      <c r="AJ80" s="202">
        <v>0</v>
      </c>
      <c r="AK80" s="202">
        <v>11.08</v>
      </c>
      <c r="AL80" s="202">
        <v>0</v>
      </c>
      <c r="AM80" s="202">
        <v>130.51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21.09</v>
      </c>
      <c r="H81" s="202">
        <v>0</v>
      </c>
      <c r="I81" s="202">
        <v>0</v>
      </c>
      <c r="J81" s="202">
        <v>25.12</v>
      </c>
      <c r="K81" s="202">
        <v>4.33</v>
      </c>
      <c r="L81" s="202">
        <v>152.6</v>
      </c>
      <c r="M81" s="202">
        <v>1.45</v>
      </c>
      <c r="N81" s="202">
        <v>1.1299999999999999</v>
      </c>
      <c r="O81" s="202">
        <v>0</v>
      </c>
      <c r="P81" s="202">
        <v>1.17</v>
      </c>
      <c r="Q81" s="202">
        <v>0.19</v>
      </c>
      <c r="R81" s="202">
        <v>0.39</v>
      </c>
      <c r="S81" s="202">
        <v>0.25</v>
      </c>
      <c r="T81" s="202">
        <v>0</v>
      </c>
      <c r="U81" s="202">
        <v>4.8</v>
      </c>
      <c r="V81" s="202">
        <v>0.2</v>
      </c>
      <c r="W81" s="202">
        <v>0.21</v>
      </c>
      <c r="X81" s="202">
        <v>0.94</v>
      </c>
      <c r="Y81" s="202">
        <v>0</v>
      </c>
      <c r="Z81" s="202">
        <v>2.42</v>
      </c>
      <c r="AA81" s="202">
        <v>0.65</v>
      </c>
      <c r="AB81" s="202">
        <v>0</v>
      </c>
      <c r="AC81" s="202">
        <v>13.74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31.92</v>
      </c>
      <c r="AJ81" s="202">
        <v>0</v>
      </c>
      <c r="AK81" s="202">
        <v>11.08</v>
      </c>
      <c r="AL81" s="202">
        <v>0</v>
      </c>
      <c r="AM81" s="202">
        <v>130.51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21.09</v>
      </c>
      <c r="H82" s="202">
        <v>0</v>
      </c>
      <c r="I82" s="202">
        <v>0</v>
      </c>
      <c r="J82" s="202">
        <v>25.12</v>
      </c>
      <c r="K82" s="202">
        <v>4.32</v>
      </c>
      <c r="L82" s="202">
        <v>130.25</v>
      </c>
      <c r="M82" s="202">
        <v>1.45</v>
      </c>
      <c r="N82" s="202">
        <v>1.1299999999999999</v>
      </c>
      <c r="O82" s="202">
        <v>0</v>
      </c>
      <c r="P82" s="202">
        <v>1.17</v>
      </c>
      <c r="Q82" s="202">
        <v>0.19</v>
      </c>
      <c r="R82" s="202">
        <v>0.39</v>
      </c>
      <c r="S82" s="202">
        <v>0.25</v>
      </c>
      <c r="T82" s="202">
        <v>0</v>
      </c>
      <c r="U82" s="202">
        <v>4.79</v>
      </c>
      <c r="V82" s="202">
        <v>0.2</v>
      </c>
      <c r="W82" s="202">
        <v>0.21</v>
      </c>
      <c r="X82" s="202">
        <v>0.94</v>
      </c>
      <c r="Y82" s="202">
        <v>0</v>
      </c>
      <c r="Z82" s="202">
        <v>2.42</v>
      </c>
      <c r="AA82" s="202">
        <v>0.65</v>
      </c>
      <c r="AB82" s="202">
        <v>0</v>
      </c>
      <c r="AC82" s="202">
        <v>13.74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31.92</v>
      </c>
      <c r="AJ82" s="202">
        <v>0</v>
      </c>
      <c r="AK82" s="202">
        <v>11.08</v>
      </c>
      <c r="AL82" s="202">
        <v>0</v>
      </c>
      <c r="AM82" s="202">
        <v>130.51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21.09</v>
      </c>
      <c r="H83" s="202">
        <v>0</v>
      </c>
      <c r="I83" s="202">
        <v>0</v>
      </c>
      <c r="J83" s="202">
        <v>25.12</v>
      </c>
      <c r="K83" s="202">
        <v>4.3600000000000003</v>
      </c>
      <c r="L83" s="202">
        <v>136.71</v>
      </c>
      <c r="M83" s="202">
        <v>1.45</v>
      </c>
      <c r="N83" s="202">
        <v>1.1299999999999999</v>
      </c>
      <c r="O83" s="202">
        <v>0</v>
      </c>
      <c r="P83" s="202">
        <v>1.17</v>
      </c>
      <c r="Q83" s="202">
        <v>0.19</v>
      </c>
      <c r="R83" s="202">
        <v>0.39</v>
      </c>
      <c r="S83" s="202">
        <v>0.25</v>
      </c>
      <c r="T83" s="202">
        <v>0</v>
      </c>
      <c r="U83" s="202">
        <v>4.79</v>
      </c>
      <c r="V83" s="202">
        <v>0.2</v>
      </c>
      <c r="W83" s="202">
        <v>0.21</v>
      </c>
      <c r="X83" s="202">
        <v>0.94</v>
      </c>
      <c r="Y83" s="202">
        <v>0</v>
      </c>
      <c r="Z83" s="202">
        <v>2.42</v>
      </c>
      <c r="AA83" s="202">
        <v>0.65</v>
      </c>
      <c r="AB83" s="202">
        <v>0</v>
      </c>
      <c r="AC83" s="202">
        <v>13.74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31.92</v>
      </c>
      <c r="AJ83" s="202">
        <v>0</v>
      </c>
      <c r="AK83" s="202">
        <v>11.08</v>
      </c>
      <c r="AL83" s="202">
        <v>0</v>
      </c>
      <c r="AM83" s="202">
        <v>130.51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21.09</v>
      </c>
      <c r="H84" s="202">
        <v>0</v>
      </c>
      <c r="I84" s="202">
        <v>0</v>
      </c>
      <c r="J84" s="202">
        <v>25.12</v>
      </c>
      <c r="K84" s="202">
        <v>4.32</v>
      </c>
      <c r="L84" s="202">
        <v>130.25</v>
      </c>
      <c r="M84" s="202">
        <v>1.45</v>
      </c>
      <c r="N84" s="202">
        <v>1.1299999999999999</v>
      </c>
      <c r="O84" s="202">
        <v>0</v>
      </c>
      <c r="P84" s="202">
        <v>1.17</v>
      </c>
      <c r="Q84" s="202">
        <v>0.19</v>
      </c>
      <c r="R84" s="202">
        <v>0.39</v>
      </c>
      <c r="S84" s="202">
        <v>0.25</v>
      </c>
      <c r="T84" s="202">
        <v>0</v>
      </c>
      <c r="U84" s="202">
        <v>4.79</v>
      </c>
      <c r="V84" s="202">
        <v>0.2</v>
      </c>
      <c r="W84" s="202">
        <v>0.21</v>
      </c>
      <c r="X84" s="202">
        <v>0.94</v>
      </c>
      <c r="Y84" s="202">
        <v>0</v>
      </c>
      <c r="Z84" s="202">
        <v>2.42</v>
      </c>
      <c r="AA84" s="202">
        <v>0.65</v>
      </c>
      <c r="AB84" s="202">
        <v>0</v>
      </c>
      <c r="AC84" s="202">
        <v>13.74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31.92</v>
      </c>
      <c r="AJ84" s="202">
        <v>0</v>
      </c>
      <c r="AK84" s="202">
        <v>11.08</v>
      </c>
      <c r="AL84" s="202">
        <v>0</v>
      </c>
      <c r="AM84" s="202">
        <v>130.51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21.09</v>
      </c>
      <c r="H85" s="202">
        <v>0</v>
      </c>
      <c r="I85" s="202">
        <v>0</v>
      </c>
      <c r="J85" s="202">
        <v>25.12</v>
      </c>
      <c r="K85" s="202">
        <v>4.32</v>
      </c>
      <c r="L85" s="202">
        <v>136.71</v>
      </c>
      <c r="M85" s="202">
        <v>1.45</v>
      </c>
      <c r="N85" s="202">
        <v>1.1299999999999999</v>
      </c>
      <c r="O85" s="202">
        <v>0</v>
      </c>
      <c r="P85" s="202">
        <v>1.17</v>
      </c>
      <c r="Q85" s="202">
        <v>0.19</v>
      </c>
      <c r="R85" s="202">
        <v>0.39</v>
      </c>
      <c r="S85" s="202">
        <v>0.25</v>
      </c>
      <c r="T85" s="202">
        <v>0</v>
      </c>
      <c r="U85" s="202">
        <v>4.79</v>
      </c>
      <c r="V85" s="202">
        <v>0.2</v>
      </c>
      <c r="W85" s="202">
        <v>0.21</v>
      </c>
      <c r="X85" s="202">
        <v>0.94</v>
      </c>
      <c r="Y85" s="202">
        <v>0</v>
      </c>
      <c r="Z85" s="202">
        <v>2.42</v>
      </c>
      <c r="AA85" s="202">
        <v>0.65</v>
      </c>
      <c r="AB85" s="202">
        <v>0</v>
      </c>
      <c r="AC85" s="202">
        <v>13.74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31.92</v>
      </c>
      <c r="AJ85" s="202">
        <v>0</v>
      </c>
      <c r="AK85" s="202">
        <v>11.08</v>
      </c>
      <c r="AL85" s="202">
        <v>0</v>
      </c>
      <c r="AM85" s="202">
        <v>130.51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21.09</v>
      </c>
      <c r="H86" s="202">
        <v>0</v>
      </c>
      <c r="I86" s="202">
        <v>0</v>
      </c>
      <c r="J86" s="202">
        <v>25.12</v>
      </c>
      <c r="K86" s="202">
        <v>4.32</v>
      </c>
      <c r="L86" s="202">
        <v>130.25</v>
      </c>
      <c r="M86" s="202">
        <v>1.45</v>
      </c>
      <c r="N86" s="202">
        <v>1.1299999999999999</v>
      </c>
      <c r="O86" s="202">
        <v>0</v>
      </c>
      <c r="P86" s="202">
        <v>1.17</v>
      </c>
      <c r="Q86" s="202">
        <v>0.19</v>
      </c>
      <c r="R86" s="202">
        <v>0.39</v>
      </c>
      <c r="S86" s="202">
        <v>0.25</v>
      </c>
      <c r="T86" s="202">
        <v>0</v>
      </c>
      <c r="U86" s="202">
        <v>4.79</v>
      </c>
      <c r="V86" s="202">
        <v>0.2</v>
      </c>
      <c r="W86" s="202">
        <v>0.21</v>
      </c>
      <c r="X86" s="202">
        <v>0.94</v>
      </c>
      <c r="Y86" s="202">
        <v>0</v>
      </c>
      <c r="Z86" s="202">
        <v>2.42</v>
      </c>
      <c r="AA86" s="202">
        <v>0.65</v>
      </c>
      <c r="AB86" s="202">
        <v>0</v>
      </c>
      <c r="AC86" s="202">
        <v>13.74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31.92</v>
      </c>
      <c r="AJ86" s="202">
        <v>0</v>
      </c>
      <c r="AK86" s="202">
        <v>11.08</v>
      </c>
      <c r="AL86" s="202">
        <v>0</v>
      </c>
      <c r="AM86" s="202">
        <v>130.51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21.09</v>
      </c>
      <c r="H87" s="202">
        <v>0</v>
      </c>
      <c r="I87" s="202">
        <v>0</v>
      </c>
      <c r="J87" s="202">
        <v>25.12</v>
      </c>
      <c r="K87" s="202">
        <v>4.32</v>
      </c>
      <c r="L87" s="202">
        <v>91.5</v>
      </c>
      <c r="M87" s="202">
        <v>1.45</v>
      </c>
      <c r="N87" s="202">
        <v>1.1299999999999999</v>
      </c>
      <c r="O87" s="202">
        <v>0</v>
      </c>
      <c r="P87" s="202">
        <v>1.17</v>
      </c>
      <c r="Q87" s="202">
        <v>0.19</v>
      </c>
      <c r="R87" s="202">
        <v>0.39</v>
      </c>
      <c r="S87" s="202">
        <v>0.25</v>
      </c>
      <c r="T87" s="202">
        <v>0</v>
      </c>
      <c r="U87" s="202">
        <v>4.79</v>
      </c>
      <c r="V87" s="202">
        <v>0.2</v>
      </c>
      <c r="W87" s="202">
        <v>0.21</v>
      </c>
      <c r="X87" s="202">
        <v>0.94</v>
      </c>
      <c r="Y87" s="202">
        <v>0</v>
      </c>
      <c r="Z87" s="202">
        <v>2.42</v>
      </c>
      <c r="AA87" s="202">
        <v>0.65</v>
      </c>
      <c r="AB87" s="202">
        <v>0</v>
      </c>
      <c r="AC87" s="202">
        <v>13.74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31.92</v>
      </c>
      <c r="AJ87" s="202">
        <v>0</v>
      </c>
      <c r="AK87" s="202">
        <v>11.08</v>
      </c>
      <c r="AL87" s="202">
        <v>0</v>
      </c>
      <c r="AM87" s="202">
        <v>130.51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21.09</v>
      </c>
      <c r="H88" s="202">
        <v>0</v>
      </c>
      <c r="I88" s="202">
        <v>0</v>
      </c>
      <c r="J88" s="202">
        <v>25.12</v>
      </c>
      <c r="K88" s="202">
        <v>4.32</v>
      </c>
      <c r="L88" s="202">
        <v>91.5</v>
      </c>
      <c r="M88" s="202">
        <v>1.45</v>
      </c>
      <c r="N88" s="202">
        <v>1.1299999999999999</v>
      </c>
      <c r="O88" s="202">
        <v>0</v>
      </c>
      <c r="P88" s="202">
        <v>1.17</v>
      </c>
      <c r="Q88" s="202">
        <v>0.19</v>
      </c>
      <c r="R88" s="202">
        <v>0.39</v>
      </c>
      <c r="S88" s="202">
        <v>0.25</v>
      </c>
      <c r="T88" s="202">
        <v>0</v>
      </c>
      <c r="U88" s="202">
        <v>4.79</v>
      </c>
      <c r="V88" s="202">
        <v>0.2</v>
      </c>
      <c r="W88" s="202">
        <v>0.21</v>
      </c>
      <c r="X88" s="202">
        <v>0.94</v>
      </c>
      <c r="Y88" s="202">
        <v>0</v>
      </c>
      <c r="Z88" s="202">
        <v>2.42</v>
      </c>
      <c r="AA88" s="202">
        <v>0.65</v>
      </c>
      <c r="AB88" s="202">
        <v>0</v>
      </c>
      <c r="AC88" s="202">
        <v>13.74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31.92</v>
      </c>
      <c r="AJ88" s="202">
        <v>0</v>
      </c>
      <c r="AK88" s="202">
        <v>11.08</v>
      </c>
      <c r="AL88" s="202">
        <v>0</v>
      </c>
      <c r="AM88" s="202">
        <v>130.51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21.09</v>
      </c>
      <c r="H89" s="202">
        <v>0</v>
      </c>
      <c r="I89" s="202">
        <v>0</v>
      </c>
      <c r="J89" s="202">
        <v>25.12</v>
      </c>
      <c r="K89" s="202">
        <v>4.25</v>
      </c>
      <c r="L89" s="202">
        <v>91.5</v>
      </c>
      <c r="M89" s="202">
        <v>1.45</v>
      </c>
      <c r="N89" s="202">
        <v>1.1299999999999999</v>
      </c>
      <c r="O89" s="202">
        <v>0</v>
      </c>
      <c r="P89" s="202">
        <v>1.17</v>
      </c>
      <c r="Q89" s="202">
        <v>0.19</v>
      </c>
      <c r="R89" s="202">
        <v>0.39</v>
      </c>
      <c r="S89" s="202">
        <v>0.25</v>
      </c>
      <c r="T89" s="202">
        <v>0</v>
      </c>
      <c r="U89" s="202">
        <v>4.79</v>
      </c>
      <c r="V89" s="202">
        <v>0.2</v>
      </c>
      <c r="W89" s="202">
        <v>0.21</v>
      </c>
      <c r="X89" s="202">
        <v>0.94</v>
      </c>
      <c r="Y89" s="202">
        <v>0</v>
      </c>
      <c r="Z89" s="202">
        <v>2.42</v>
      </c>
      <c r="AA89" s="202">
        <v>0.65</v>
      </c>
      <c r="AB89" s="202">
        <v>0</v>
      </c>
      <c r="AC89" s="202">
        <v>13.74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31.92</v>
      </c>
      <c r="AJ89" s="202">
        <v>0</v>
      </c>
      <c r="AK89" s="202">
        <v>11.08</v>
      </c>
      <c r="AL89" s="202">
        <v>0</v>
      </c>
      <c r="AM89" s="202">
        <v>130.51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21.09</v>
      </c>
      <c r="H90" s="202">
        <v>0</v>
      </c>
      <c r="I90" s="202">
        <v>0</v>
      </c>
      <c r="J90" s="202">
        <v>25.12</v>
      </c>
      <c r="K90" s="202">
        <v>4.3600000000000003</v>
      </c>
      <c r="L90" s="202">
        <v>97.95</v>
      </c>
      <c r="M90" s="202">
        <v>1.45</v>
      </c>
      <c r="N90" s="202">
        <v>1.1299999999999999</v>
      </c>
      <c r="O90" s="202">
        <v>0</v>
      </c>
      <c r="P90" s="202">
        <v>1.17</v>
      </c>
      <c r="Q90" s="202">
        <v>0.19</v>
      </c>
      <c r="R90" s="202">
        <v>0.39</v>
      </c>
      <c r="S90" s="202">
        <v>0.25</v>
      </c>
      <c r="T90" s="202">
        <v>0</v>
      </c>
      <c r="U90" s="202">
        <v>4.79</v>
      </c>
      <c r="V90" s="202">
        <v>0.2</v>
      </c>
      <c r="W90" s="202">
        <v>0.21</v>
      </c>
      <c r="X90" s="202">
        <v>0.94</v>
      </c>
      <c r="Y90" s="202">
        <v>0</v>
      </c>
      <c r="Z90" s="202">
        <v>2.42</v>
      </c>
      <c r="AA90" s="202">
        <v>0.65</v>
      </c>
      <c r="AB90" s="202">
        <v>0</v>
      </c>
      <c r="AC90" s="202">
        <v>13.74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31.92</v>
      </c>
      <c r="AJ90" s="202">
        <v>0</v>
      </c>
      <c r="AK90" s="202">
        <v>11.08</v>
      </c>
      <c r="AL90" s="202">
        <v>0</v>
      </c>
      <c r="AM90" s="202">
        <v>130.51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21.09</v>
      </c>
      <c r="H91" s="202">
        <v>0</v>
      </c>
      <c r="I91" s="202">
        <v>0</v>
      </c>
      <c r="J91" s="202">
        <v>25.12</v>
      </c>
      <c r="K91" s="202">
        <v>4.18</v>
      </c>
      <c r="L91" s="202">
        <v>136.71</v>
      </c>
      <c r="M91" s="202">
        <v>1.45</v>
      </c>
      <c r="N91" s="202">
        <v>1.1299999999999999</v>
      </c>
      <c r="O91" s="202">
        <v>0</v>
      </c>
      <c r="P91" s="202">
        <v>1.17</v>
      </c>
      <c r="Q91" s="202">
        <v>0.2</v>
      </c>
      <c r="R91" s="202">
        <v>0.4</v>
      </c>
      <c r="S91" s="202">
        <v>0.25</v>
      </c>
      <c r="T91" s="202">
        <v>0</v>
      </c>
      <c r="U91" s="202">
        <v>4.79</v>
      </c>
      <c r="V91" s="202">
        <v>0.2</v>
      </c>
      <c r="W91" s="202">
        <v>0.21</v>
      </c>
      <c r="X91" s="202">
        <v>0.94</v>
      </c>
      <c r="Y91" s="202">
        <v>0</v>
      </c>
      <c r="Z91" s="202">
        <v>2.42</v>
      </c>
      <c r="AA91" s="202">
        <v>0</v>
      </c>
      <c r="AB91" s="202">
        <v>0</v>
      </c>
      <c r="AC91" s="202">
        <v>13.74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32.119999999999997</v>
      </c>
      <c r="AJ91" s="202">
        <v>0</v>
      </c>
      <c r="AK91" s="202">
        <v>11.08</v>
      </c>
      <c r="AL91" s="202">
        <v>0</v>
      </c>
      <c r="AM91" s="202">
        <v>130.51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21.09</v>
      </c>
      <c r="H92" s="202">
        <v>0</v>
      </c>
      <c r="I92" s="202">
        <v>0</v>
      </c>
      <c r="J92" s="202">
        <v>25.12</v>
      </c>
      <c r="K92" s="202">
        <v>4.3600000000000003</v>
      </c>
      <c r="L92" s="202">
        <v>136.71</v>
      </c>
      <c r="M92" s="202">
        <v>1.45</v>
      </c>
      <c r="N92" s="202">
        <v>1.1299999999999999</v>
      </c>
      <c r="O92" s="202">
        <v>0</v>
      </c>
      <c r="P92" s="202">
        <v>1.17</v>
      </c>
      <c r="Q92" s="202">
        <v>0.2</v>
      </c>
      <c r="R92" s="202">
        <v>0.4</v>
      </c>
      <c r="S92" s="202">
        <v>0.25</v>
      </c>
      <c r="T92" s="202">
        <v>0</v>
      </c>
      <c r="U92" s="202">
        <v>4.79</v>
      </c>
      <c r="V92" s="202">
        <v>0.2</v>
      </c>
      <c r="W92" s="202">
        <v>0.21</v>
      </c>
      <c r="X92" s="202">
        <v>0.94</v>
      </c>
      <c r="Y92" s="202">
        <v>0</v>
      </c>
      <c r="Z92" s="202">
        <v>2.42</v>
      </c>
      <c r="AA92" s="202">
        <v>0</v>
      </c>
      <c r="AB92" s="202">
        <v>0</v>
      </c>
      <c r="AC92" s="202">
        <v>13.74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32.119999999999997</v>
      </c>
      <c r="AJ92" s="202">
        <v>0</v>
      </c>
      <c r="AK92" s="202">
        <v>11.08</v>
      </c>
      <c r="AL92" s="202">
        <v>0</v>
      </c>
      <c r="AM92" s="202">
        <v>130.51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21.09</v>
      </c>
      <c r="H93" s="202">
        <v>0</v>
      </c>
      <c r="I93" s="202">
        <v>0</v>
      </c>
      <c r="J93" s="202">
        <v>25.12</v>
      </c>
      <c r="K93" s="202">
        <v>4.3600000000000003</v>
      </c>
      <c r="L93" s="202">
        <v>136.71</v>
      </c>
      <c r="M93" s="202">
        <v>1.45</v>
      </c>
      <c r="N93" s="202">
        <v>1.1299999999999999</v>
      </c>
      <c r="O93" s="202">
        <v>0</v>
      </c>
      <c r="P93" s="202">
        <v>1.17</v>
      </c>
      <c r="Q93" s="202">
        <v>0.2</v>
      </c>
      <c r="R93" s="202">
        <v>0.4</v>
      </c>
      <c r="S93" s="202">
        <v>0.25</v>
      </c>
      <c r="T93" s="202">
        <v>0</v>
      </c>
      <c r="U93" s="202">
        <v>4.79</v>
      </c>
      <c r="V93" s="202">
        <v>0.2</v>
      </c>
      <c r="W93" s="202">
        <v>0.21</v>
      </c>
      <c r="X93" s="202">
        <v>0.94</v>
      </c>
      <c r="Y93" s="202">
        <v>0</v>
      </c>
      <c r="Z93" s="202">
        <v>1.81</v>
      </c>
      <c r="AA93" s="202">
        <v>0</v>
      </c>
      <c r="AB93" s="202">
        <v>0</v>
      </c>
      <c r="AC93" s="202">
        <v>13.74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32.119999999999997</v>
      </c>
      <c r="AJ93" s="202">
        <v>0</v>
      </c>
      <c r="AK93" s="202">
        <v>11.08</v>
      </c>
      <c r="AL93" s="202">
        <v>0</v>
      </c>
      <c r="AM93" s="202">
        <v>130.51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21.09</v>
      </c>
      <c r="H94" s="202">
        <v>0</v>
      </c>
      <c r="I94" s="202">
        <v>0</v>
      </c>
      <c r="J94" s="202">
        <v>25.12</v>
      </c>
      <c r="K94" s="202">
        <v>4.3600000000000003</v>
      </c>
      <c r="L94" s="202">
        <v>136.71</v>
      </c>
      <c r="M94" s="202">
        <v>1.45</v>
      </c>
      <c r="N94" s="202">
        <v>1.1299999999999999</v>
      </c>
      <c r="O94" s="202">
        <v>0</v>
      </c>
      <c r="P94" s="202">
        <v>1.17</v>
      </c>
      <c r="Q94" s="202">
        <v>0.2</v>
      </c>
      <c r="R94" s="202">
        <v>0.4</v>
      </c>
      <c r="S94" s="202">
        <v>0.25</v>
      </c>
      <c r="T94" s="202">
        <v>0</v>
      </c>
      <c r="U94" s="202">
        <v>4.79</v>
      </c>
      <c r="V94" s="202">
        <v>0.2</v>
      </c>
      <c r="W94" s="202">
        <v>0.21</v>
      </c>
      <c r="X94" s="202">
        <v>0.94</v>
      </c>
      <c r="Y94" s="202">
        <v>0</v>
      </c>
      <c r="Z94" s="202">
        <v>1.81</v>
      </c>
      <c r="AA94" s="202">
        <v>0</v>
      </c>
      <c r="AB94" s="202">
        <v>0</v>
      </c>
      <c r="AC94" s="202">
        <v>13.74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32.119999999999997</v>
      </c>
      <c r="AJ94" s="202">
        <v>0</v>
      </c>
      <c r="AK94" s="202">
        <v>11.08</v>
      </c>
      <c r="AL94" s="202">
        <v>0</v>
      </c>
      <c r="AM94" s="202">
        <v>130.51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21.09</v>
      </c>
      <c r="H95" s="202">
        <v>0</v>
      </c>
      <c r="I95" s="202">
        <v>0</v>
      </c>
      <c r="J95" s="202">
        <v>25.12</v>
      </c>
      <c r="K95" s="202">
        <v>4.3600000000000003</v>
      </c>
      <c r="L95" s="202">
        <v>136.71</v>
      </c>
      <c r="M95" s="202">
        <v>1.45</v>
      </c>
      <c r="N95" s="202">
        <v>1.1299999999999999</v>
      </c>
      <c r="O95" s="202">
        <v>0</v>
      </c>
      <c r="P95" s="202">
        <v>1.17</v>
      </c>
      <c r="Q95" s="202">
        <v>0.2</v>
      </c>
      <c r="R95" s="202">
        <v>0.4</v>
      </c>
      <c r="S95" s="202">
        <v>0.25</v>
      </c>
      <c r="T95" s="202">
        <v>0</v>
      </c>
      <c r="U95" s="202">
        <v>4.79</v>
      </c>
      <c r="V95" s="202">
        <v>0.2</v>
      </c>
      <c r="W95" s="202">
        <v>0.21</v>
      </c>
      <c r="X95" s="202">
        <v>0.94</v>
      </c>
      <c r="Y95" s="202">
        <v>0</v>
      </c>
      <c r="Z95" s="202">
        <v>2.4300000000000002</v>
      </c>
      <c r="AA95" s="202">
        <v>0</v>
      </c>
      <c r="AB95" s="202">
        <v>0</v>
      </c>
      <c r="AC95" s="202">
        <v>13.74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32.119999999999997</v>
      </c>
      <c r="AJ95" s="202">
        <v>0</v>
      </c>
      <c r="AK95" s="202">
        <v>11.08</v>
      </c>
      <c r="AL95" s="202">
        <v>0</v>
      </c>
      <c r="AM95" s="202">
        <v>130.51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21.09</v>
      </c>
      <c r="H96" s="202">
        <v>0</v>
      </c>
      <c r="I96" s="202">
        <v>0</v>
      </c>
      <c r="J96" s="202">
        <v>25.12</v>
      </c>
      <c r="K96" s="202">
        <v>4.3600000000000003</v>
      </c>
      <c r="L96" s="202">
        <v>136.71</v>
      </c>
      <c r="M96" s="202">
        <v>1.45</v>
      </c>
      <c r="N96" s="202">
        <v>1.1299999999999999</v>
      </c>
      <c r="O96" s="202">
        <v>0</v>
      </c>
      <c r="P96" s="202">
        <v>1.17</v>
      </c>
      <c r="Q96" s="202">
        <v>0.2</v>
      </c>
      <c r="R96" s="202">
        <v>0.4</v>
      </c>
      <c r="S96" s="202">
        <v>0.25</v>
      </c>
      <c r="T96" s="202">
        <v>0</v>
      </c>
      <c r="U96" s="202">
        <v>4.79</v>
      </c>
      <c r="V96" s="202">
        <v>0.2</v>
      </c>
      <c r="W96" s="202">
        <v>0.21</v>
      </c>
      <c r="X96" s="202">
        <v>0.94</v>
      </c>
      <c r="Y96" s="202">
        <v>0</v>
      </c>
      <c r="Z96" s="202">
        <v>2.4300000000000002</v>
      </c>
      <c r="AA96" s="202">
        <v>0</v>
      </c>
      <c r="AB96" s="202">
        <v>0</v>
      </c>
      <c r="AC96" s="202">
        <v>13.74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32.119999999999997</v>
      </c>
      <c r="AJ96" s="202">
        <v>0</v>
      </c>
      <c r="AK96" s="202">
        <v>11.08</v>
      </c>
      <c r="AL96" s="202">
        <v>0</v>
      </c>
      <c r="AM96" s="202">
        <v>130.51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21.09</v>
      </c>
      <c r="H97" s="202">
        <v>0</v>
      </c>
      <c r="I97" s="202">
        <v>0</v>
      </c>
      <c r="J97" s="202">
        <v>25.12</v>
      </c>
      <c r="K97" s="202">
        <v>4.3600000000000003</v>
      </c>
      <c r="L97" s="202">
        <v>136.71</v>
      </c>
      <c r="M97" s="202">
        <v>1.45</v>
      </c>
      <c r="N97" s="202">
        <v>1.1299999999999999</v>
      </c>
      <c r="O97" s="202">
        <v>0</v>
      </c>
      <c r="P97" s="202">
        <v>1.17</v>
      </c>
      <c r="Q97" s="202">
        <v>0.2</v>
      </c>
      <c r="R97" s="202">
        <v>0.4</v>
      </c>
      <c r="S97" s="202">
        <v>0.25</v>
      </c>
      <c r="T97" s="202">
        <v>0</v>
      </c>
      <c r="U97" s="202">
        <v>4.79</v>
      </c>
      <c r="V97" s="202">
        <v>0.2</v>
      </c>
      <c r="W97" s="202">
        <v>0.21</v>
      </c>
      <c r="X97" s="202">
        <v>0.94</v>
      </c>
      <c r="Y97" s="202">
        <v>0</v>
      </c>
      <c r="Z97" s="202">
        <v>2.4300000000000002</v>
      </c>
      <c r="AA97" s="202">
        <v>0</v>
      </c>
      <c r="AB97" s="202">
        <v>0</v>
      </c>
      <c r="AC97" s="202">
        <v>13.74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32.119999999999997</v>
      </c>
      <c r="AJ97" s="202">
        <v>0</v>
      </c>
      <c r="AK97" s="202">
        <v>11.08</v>
      </c>
      <c r="AL97" s="202">
        <v>0</v>
      </c>
      <c r="AM97" s="202">
        <v>130.51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21.09</v>
      </c>
      <c r="H98" s="202">
        <v>0</v>
      </c>
      <c r="I98" s="202">
        <v>0</v>
      </c>
      <c r="J98" s="202">
        <v>25.12</v>
      </c>
      <c r="K98" s="202">
        <v>4.3600000000000003</v>
      </c>
      <c r="L98" s="202">
        <v>136.71</v>
      </c>
      <c r="M98" s="202">
        <v>1.45</v>
      </c>
      <c r="N98" s="202">
        <v>1.1299999999999999</v>
      </c>
      <c r="O98" s="202">
        <v>0</v>
      </c>
      <c r="P98" s="202">
        <v>1.17</v>
      </c>
      <c r="Q98" s="202">
        <v>0.2</v>
      </c>
      <c r="R98" s="202">
        <v>0.4</v>
      </c>
      <c r="S98" s="202">
        <v>0.25</v>
      </c>
      <c r="T98" s="202">
        <v>0</v>
      </c>
      <c r="U98" s="202">
        <v>4.79</v>
      </c>
      <c r="V98" s="202">
        <v>0.2</v>
      </c>
      <c r="W98" s="202">
        <v>0.21</v>
      </c>
      <c r="X98" s="202">
        <v>0.94</v>
      </c>
      <c r="Y98" s="202">
        <v>0</v>
      </c>
      <c r="Z98" s="202">
        <v>2.4300000000000002</v>
      </c>
      <c r="AA98" s="202">
        <v>0</v>
      </c>
      <c r="AB98" s="202">
        <v>0</v>
      </c>
      <c r="AC98" s="202">
        <v>13.74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32.119999999999997</v>
      </c>
      <c r="AJ98" s="202">
        <v>0</v>
      </c>
      <c r="AK98" s="202">
        <v>11.08</v>
      </c>
      <c r="AL98" s="202">
        <v>0</v>
      </c>
      <c r="AM98" s="202">
        <v>130.51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0.30665500000000012</v>
      </c>
      <c r="E99">
        <f t="shared" si="0"/>
        <v>0</v>
      </c>
      <c r="F99">
        <f t="shared" si="0"/>
        <v>0</v>
      </c>
      <c r="G99">
        <f t="shared" si="0"/>
        <v>0.50795999999999919</v>
      </c>
      <c r="H99">
        <f t="shared" si="0"/>
        <v>0</v>
      </c>
      <c r="I99">
        <f t="shared" si="0"/>
        <v>0</v>
      </c>
      <c r="J99">
        <f t="shared" si="0"/>
        <v>0.61493999999999893</v>
      </c>
      <c r="K99">
        <f t="shared" si="0"/>
        <v>0.10412500000000002</v>
      </c>
      <c r="L99">
        <f t="shared" si="0"/>
        <v>4.3749324999999954</v>
      </c>
      <c r="M99">
        <f t="shared" si="0"/>
        <v>3.5260000000000014E-2</v>
      </c>
      <c r="N99">
        <f t="shared" si="0"/>
        <v>2.6982499999999968E-2</v>
      </c>
      <c r="O99">
        <f t="shared" si="0"/>
        <v>0</v>
      </c>
      <c r="P99">
        <f t="shared" si="0"/>
        <v>2.8362500000000034E-2</v>
      </c>
      <c r="Q99">
        <f t="shared" si="0"/>
        <v>5.389999999999992E-2</v>
      </c>
      <c r="R99">
        <f t="shared" si="0"/>
        <v>0.11452749999999998</v>
      </c>
      <c r="S99">
        <f t="shared" si="0"/>
        <v>7.2922500000000015E-2</v>
      </c>
      <c r="T99">
        <f t="shared" si="0"/>
        <v>0</v>
      </c>
      <c r="U99">
        <f t="shared" si="0"/>
        <v>7.9025000000000123E-2</v>
      </c>
      <c r="V99">
        <f t="shared" si="0"/>
        <v>4.7312499999999903E-2</v>
      </c>
      <c r="W99">
        <f t="shared" si="0"/>
        <v>4.6875000000000049E-2</v>
      </c>
      <c r="X99">
        <f t="shared" si="0"/>
        <v>0.13817250000000056</v>
      </c>
      <c r="Y99">
        <f t="shared" si="0"/>
        <v>0</v>
      </c>
      <c r="Z99">
        <f t="shared" si="0"/>
        <v>0.92087750000000124</v>
      </c>
      <c r="AA99">
        <f t="shared" si="0"/>
        <v>0.23691999999999985</v>
      </c>
      <c r="AB99">
        <f t="shared" si="0"/>
        <v>0</v>
      </c>
      <c r="AC99">
        <f t="shared" si="0"/>
        <v>0.32809250000000001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0.81696249999999992</v>
      </c>
      <c r="AJ99">
        <f t="shared" si="0"/>
        <v>0</v>
      </c>
      <c r="AK99">
        <f t="shared" si="0"/>
        <v>0.26592000000000038</v>
      </c>
      <c r="AL99">
        <f t="shared" si="0"/>
        <v>0</v>
      </c>
      <c r="AM99">
        <f t="shared" si="0"/>
        <v>3.1518600000000028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28.140999999999998</v>
      </c>
      <c r="N60" s="83">
        <v>28.140999999999998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-28.140999999999998</v>
      </c>
      <c r="AG60" s="83">
        <v>0</v>
      </c>
      <c r="AH60" s="83">
        <v>0</v>
      </c>
      <c r="AI60" s="83">
        <v>-28.140999999999998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28.140999999999998</v>
      </c>
      <c r="AY60" s="84">
        <f t="shared" si="14"/>
        <v>-28.140999999999998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281.40999999999997</v>
      </c>
      <c r="CI60" s="81">
        <f t="shared" si="24"/>
        <v>281.40999999999997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-28.140999999999998</v>
      </c>
      <c r="DH60" s="82">
        <f t="shared" si="33"/>
        <v>0</v>
      </c>
      <c r="DI60" s="82">
        <f t="shared" si="34"/>
        <v>0</v>
      </c>
      <c r="DJ60" s="82">
        <f t="shared" si="35"/>
        <v>28.140999999999998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62.1</v>
      </c>
      <c r="N61" s="83">
        <v>62.1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-62.1</v>
      </c>
      <c r="AG61" s="83">
        <v>0</v>
      </c>
      <c r="AH61" s="83">
        <v>0</v>
      </c>
      <c r="AI61" s="83">
        <v>-62.1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62.1</v>
      </c>
      <c r="AY61" s="84">
        <f t="shared" si="14"/>
        <v>-62.1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621</v>
      </c>
      <c r="CI61" s="81">
        <f t="shared" si="24"/>
        <v>621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-62.1</v>
      </c>
      <c r="DH61" s="82">
        <f t="shared" si="33"/>
        <v>0</v>
      </c>
      <c r="DI61" s="82">
        <f t="shared" si="34"/>
        <v>0</v>
      </c>
      <c r="DJ61" s="82">
        <f t="shared" si="35"/>
        <v>62.1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49</v>
      </c>
      <c r="N62" s="83">
        <v>49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-49</v>
      </c>
      <c r="AG62" s="83">
        <v>0</v>
      </c>
      <c r="AH62" s="83">
        <v>0</v>
      </c>
      <c r="AI62" s="83">
        <v>-49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49</v>
      </c>
      <c r="AY62" s="84">
        <f t="shared" si="14"/>
        <v>-49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490</v>
      </c>
      <c r="CI62" s="81">
        <f t="shared" si="24"/>
        <v>490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-49</v>
      </c>
      <c r="DH62" s="82">
        <f t="shared" si="33"/>
        <v>0</v>
      </c>
      <c r="DI62" s="82">
        <f t="shared" si="34"/>
        <v>0</v>
      </c>
      <c r="DJ62" s="82">
        <f t="shared" si="35"/>
        <v>49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28</v>
      </c>
      <c r="N63" s="83">
        <v>28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-28</v>
      </c>
      <c r="AG63" s="83">
        <v>0</v>
      </c>
      <c r="AH63" s="83">
        <v>0</v>
      </c>
      <c r="AI63" s="83">
        <v>-28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28</v>
      </c>
      <c r="AY63" s="84">
        <f t="shared" si="14"/>
        <v>-28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280</v>
      </c>
      <c r="CI63" s="81">
        <f t="shared" si="24"/>
        <v>280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-28</v>
      </c>
      <c r="DH63" s="82">
        <f t="shared" si="33"/>
        <v>0</v>
      </c>
      <c r="DI63" s="82">
        <f t="shared" si="34"/>
        <v>0</v>
      </c>
      <c r="DJ63" s="82">
        <f t="shared" si="35"/>
        <v>28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13</v>
      </c>
      <c r="N64" s="83">
        <v>13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-13</v>
      </c>
      <c r="AG64" s="83">
        <v>0</v>
      </c>
      <c r="AH64" s="83">
        <v>0</v>
      </c>
      <c r="AI64" s="83">
        <v>-13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13</v>
      </c>
      <c r="AY64" s="84">
        <f t="shared" si="14"/>
        <v>-13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130</v>
      </c>
      <c r="CI64" s="81">
        <f t="shared" si="24"/>
        <v>130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-13</v>
      </c>
      <c r="DH64" s="82">
        <f t="shared" si="33"/>
        <v>0</v>
      </c>
      <c r="DI64" s="82">
        <f t="shared" si="34"/>
        <v>0</v>
      </c>
      <c r="DJ64" s="82">
        <f t="shared" si="35"/>
        <v>13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8</v>
      </c>
      <c r="N65" s="83">
        <v>8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-8</v>
      </c>
      <c r="AG65" s="83">
        <v>0</v>
      </c>
      <c r="AH65" s="83">
        <v>0</v>
      </c>
      <c r="AI65" s="83">
        <v>-8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8</v>
      </c>
      <c r="AY65" s="84">
        <f t="shared" si="14"/>
        <v>-8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80</v>
      </c>
      <c r="CI65" s="81">
        <f t="shared" si="24"/>
        <v>80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-8</v>
      </c>
      <c r="DH65" s="82">
        <f t="shared" si="33"/>
        <v>0</v>
      </c>
      <c r="DI65" s="82">
        <f t="shared" si="34"/>
        <v>0</v>
      </c>
      <c r="DJ65" s="82">
        <f t="shared" si="35"/>
        <v>8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3</v>
      </c>
      <c r="N66" s="83">
        <v>3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-3</v>
      </c>
      <c r="AG66" s="83">
        <v>0</v>
      </c>
      <c r="AH66" s="83">
        <v>0</v>
      </c>
      <c r="AI66" s="83">
        <v>-3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3</v>
      </c>
      <c r="AY66" s="84">
        <f t="shared" si="14"/>
        <v>-3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30</v>
      </c>
      <c r="CI66" s="81">
        <f t="shared" si="24"/>
        <v>30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-3</v>
      </c>
      <c r="DH66" s="82">
        <f t="shared" si="33"/>
        <v>0</v>
      </c>
      <c r="DI66" s="82">
        <f t="shared" si="34"/>
        <v>0</v>
      </c>
      <c r="DJ66" s="82">
        <f t="shared" si="35"/>
        <v>3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-57.154000000000003</v>
      </c>
      <c r="D79" s="83">
        <v>0</v>
      </c>
      <c r="E79" s="83">
        <v>0</v>
      </c>
      <c r="F79" s="83">
        <v>-77.846000000000004</v>
      </c>
      <c r="G79" s="83">
        <v>-135</v>
      </c>
      <c r="H79" s="77"/>
      <c r="I79" s="32">
        <v>77</v>
      </c>
      <c r="J79" s="83">
        <v>57.154000000000003</v>
      </c>
      <c r="K79" s="83">
        <v>0</v>
      </c>
      <c r="L79" s="83">
        <v>0</v>
      </c>
      <c r="M79" s="83">
        <v>0</v>
      </c>
      <c r="N79" s="83">
        <v>57.154000000000003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77.846000000000004</v>
      </c>
      <c r="AF79" s="83">
        <v>0</v>
      </c>
      <c r="AG79" s="83">
        <v>0</v>
      </c>
      <c r="AH79" s="83">
        <v>0</v>
      </c>
      <c r="AI79" s="83">
        <v>77.846000000000004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57.154000000000003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-57.154000000000003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77.846000000000004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-77.846000000000004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571.54000000000008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571.54000000000008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778.46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778.46</v>
      </c>
      <c r="DF79" s="82">
        <f t="shared" si="59"/>
        <v>135</v>
      </c>
      <c r="DG79" s="82">
        <f t="shared" si="60"/>
        <v>-57.154000000000003</v>
      </c>
      <c r="DH79" s="82">
        <f t="shared" si="61"/>
        <v>0</v>
      </c>
      <c r="DI79" s="82">
        <f t="shared" si="62"/>
        <v>0</v>
      </c>
      <c r="DJ79" s="82">
        <f t="shared" si="63"/>
        <v>-77.846000000000004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-65</v>
      </c>
      <c r="D80" s="83">
        <v>0</v>
      </c>
      <c r="E80" s="83">
        <v>0</v>
      </c>
      <c r="F80" s="83">
        <v>-99</v>
      </c>
      <c r="G80" s="83">
        <v>-164</v>
      </c>
      <c r="H80" s="77"/>
      <c r="I80" s="32">
        <v>78</v>
      </c>
      <c r="J80" s="83">
        <v>65</v>
      </c>
      <c r="K80" s="83">
        <v>0</v>
      </c>
      <c r="L80" s="83">
        <v>0</v>
      </c>
      <c r="M80" s="83">
        <v>0</v>
      </c>
      <c r="N80" s="83">
        <v>65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99</v>
      </c>
      <c r="AF80" s="83">
        <v>0</v>
      </c>
      <c r="AG80" s="83">
        <v>0</v>
      </c>
      <c r="AH80" s="83">
        <v>0</v>
      </c>
      <c r="AI80" s="83">
        <v>99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65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-65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99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-99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650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650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990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990</v>
      </c>
      <c r="DF80" s="82">
        <f t="shared" si="59"/>
        <v>164</v>
      </c>
      <c r="DG80" s="82">
        <f t="shared" si="60"/>
        <v>-65</v>
      </c>
      <c r="DH80" s="82">
        <f t="shared" si="61"/>
        <v>0</v>
      </c>
      <c r="DI80" s="82">
        <f t="shared" si="62"/>
        <v>0</v>
      </c>
      <c r="DJ80" s="82">
        <f t="shared" si="63"/>
        <v>-99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-70</v>
      </c>
      <c r="D81" s="83">
        <v>0</v>
      </c>
      <c r="E81" s="83">
        <v>0</v>
      </c>
      <c r="F81" s="83">
        <v>-117</v>
      </c>
      <c r="G81" s="83">
        <v>-187</v>
      </c>
      <c r="H81" s="77"/>
      <c r="I81" s="32">
        <v>79</v>
      </c>
      <c r="J81" s="83">
        <v>70</v>
      </c>
      <c r="K81" s="83">
        <v>0</v>
      </c>
      <c r="L81" s="83">
        <v>0</v>
      </c>
      <c r="M81" s="83">
        <v>0</v>
      </c>
      <c r="N81" s="83">
        <v>70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117</v>
      </c>
      <c r="AF81" s="83">
        <v>0</v>
      </c>
      <c r="AG81" s="83">
        <v>0</v>
      </c>
      <c r="AH81" s="83">
        <v>0</v>
      </c>
      <c r="AI81" s="83">
        <v>117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70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-70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117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-117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700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700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1170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1170</v>
      </c>
      <c r="DF81" s="82">
        <f t="shared" si="59"/>
        <v>187</v>
      </c>
      <c r="DG81" s="82">
        <f t="shared" si="60"/>
        <v>-70</v>
      </c>
      <c r="DH81" s="82">
        <f t="shared" si="61"/>
        <v>0</v>
      </c>
      <c r="DI81" s="82">
        <f t="shared" si="62"/>
        <v>0</v>
      </c>
      <c r="DJ81" s="82">
        <f t="shared" si="63"/>
        <v>-117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-70</v>
      </c>
      <c r="D82" s="83">
        <v>0</v>
      </c>
      <c r="E82" s="83">
        <v>0</v>
      </c>
      <c r="F82" s="83">
        <v>-137</v>
      </c>
      <c r="G82" s="83">
        <v>-207</v>
      </c>
      <c r="H82" s="77"/>
      <c r="I82" s="32">
        <v>80</v>
      </c>
      <c r="J82" s="83">
        <v>70</v>
      </c>
      <c r="K82" s="83">
        <v>0</v>
      </c>
      <c r="L82" s="83">
        <v>0</v>
      </c>
      <c r="M82" s="83">
        <v>0</v>
      </c>
      <c r="N82" s="83">
        <v>70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137</v>
      </c>
      <c r="AF82" s="83">
        <v>0</v>
      </c>
      <c r="AG82" s="83">
        <v>0</v>
      </c>
      <c r="AH82" s="83">
        <v>0</v>
      </c>
      <c r="AI82" s="83">
        <v>137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70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-70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137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-137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700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700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1370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1370</v>
      </c>
      <c r="DF82" s="82">
        <f t="shared" si="59"/>
        <v>207</v>
      </c>
      <c r="DG82" s="82">
        <f t="shared" si="60"/>
        <v>-70</v>
      </c>
      <c r="DH82" s="82">
        <f t="shared" si="61"/>
        <v>0</v>
      </c>
      <c r="DI82" s="82">
        <f t="shared" si="62"/>
        <v>0</v>
      </c>
      <c r="DJ82" s="82">
        <f t="shared" si="63"/>
        <v>-137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-75</v>
      </c>
      <c r="D83" s="83">
        <v>0</v>
      </c>
      <c r="E83" s="83">
        <v>0</v>
      </c>
      <c r="F83" s="83">
        <v>-141</v>
      </c>
      <c r="G83" s="83">
        <v>-216</v>
      </c>
      <c r="H83" s="77"/>
      <c r="I83" s="32">
        <v>81</v>
      </c>
      <c r="J83" s="83">
        <v>75</v>
      </c>
      <c r="K83" s="83">
        <v>0</v>
      </c>
      <c r="L83" s="83">
        <v>0</v>
      </c>
      <c r="M83" s="83">
        <v>0</v>
      </c>
      <c r="N83" s="83">
        <v>75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141</v>
      </c>
      <c r="AF83" s="83">
        <v>0</v>
      </c>
      <c r="AG83" s="83">
        <v>0</v>
      </c>
      <c r="AH83" s="83">
        <v>0</v>
      </c>
      <c r="AI83" s="83">
        <v>141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75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-75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141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-141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750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750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1410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1410</v>
      </c>
      <c r="DF83" s="82">
        <f t="shared" si="59"/>
        <v>216</v>
      </c>
      <c r="DG83" s="82">
        <f t="shared" si="60"/>
        <v>-75</v>
      </c>
      <c r="DH83" s="82">
        <f t="shared" si="61"/>
        <v>0</v>
      </c>
      <c r="DI83" s="82">
        <f t="shared" si="62"/>
        <v>0</v>
      </c>
      <c r="DJ83" s="82">
        <f t="shared" si="63"/>
        <v>-141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-80</v>
      </c>
      <c r="D84" s="83">
        <v>0</v>
      </c>
      <c r="E84" s="83">
        <v>0</v>
      </c>
      <c r="F84" s="83">
        <v>-144</v>
      </c>
      <c r="G84" s="83">
        <v>-224</v>
      </c>
      <c r="H84" s="77"/>
      <c r="I84" s="32">
        <v>82</v>
      </c>
      <c r="J84" s="83">
        <v>80</v>
      </c>
      <c r="K84" s="83">
        <v>0</v>
      </c>
      <c r="L84" s="83">
        <v>0</v>
      </c>
      <c r="M84" s="83">
        <v>0</v>
      </c>
      <c r="N84" s="83">
        <v>80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144</v>
      </c>
      <c r="AF84" s="83">
        <v>0</v>
      </c>
      <c r="AG84" s="83">
        <v>0</v>
      </c>
      <c r="AH84" s="83">
        <v>0</v>
      </c>
      <c r="AI84" s="83">
        <v>144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80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-80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144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-144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800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800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1440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1440</v>
      </c>
      <c r="DF84" s="82">
        <f t="shared" si="59"/>
        <v>224</v>
      </c>
      <c r="DG84" s="82">
        <f t="shared" si="60"/>
        <v>-80</v>
      </c>
      <c r="DH84" s="82">
        <f t="shared" si="61"/>
        <v>0</v>
      </c>
      <c r="DI84" s="82">
        <f t="shared" si="62"/>
        <v>0</v>
      </c>
      <c r="DJ84" s="82">
        <f t="shared" si="63"/>
        <v>-144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-80</v>
      </c>
      <c r="D85" s="83">
        <v>0</v>
      </c>
      <c r="E85" s="83">
        <v>0</v>
      </c>
      <c r="F85" s="83">
        <v>-155</v>
      </c>
      <c r="G85" s="83">
        <v>-235</v>
      </c>
      <c r="H85" s="77"/>
      <c r="I85" s="32">
        <v>83</v>
      </c>
      <c r="J85" s="83">
        <v>80</v>
      </c>
      <c r="K85" s="83">
        <v>0</v>
      </c>
      <c r="L85" s="83">
        <v>0</v>
      </c>
      <c r="M85" s="83">
        <v>0</v>
      </c>
      <c r="N85" s="83">
        <v>80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155</v>
      </c>
      <c r="AF85" s="83">
        <v>0</v>
      </c>
      <c r="AG85" s="83">
        <v>0</v>
      </c>
      <c r="AH85" s="83">
        <v>0</v>
      </c>
      <c r="AI85" s="83">
        <v>155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80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-80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155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-155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800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800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1550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1550</v>
      </c>
      <c r="DF85" s="82">
        <f t="shared" si="59"/>
        <v>235</v>
      </c>
      <c r="DG85" s="82">
        <f t="shared" si="60"/>
        <v>-80</v>
      </c>
      <c r="DH85" s="82">
        <f t="shared" si="61"/>
        <v>0</v>
      </c>
      <c r="DI85" s="82">
        <f t="shared" si="62"/>
        <v>0</v>
      </c>
      <c r="DJ85" s="82">
        <f t="shared" si="63"/>
        <v>-155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-75</v>
      </c>
      <c r="D86" s="83">
        <v>0</v>
      </c>
      <c r="E86" s="83">
        <v>0</v>
      </c>
      <c r="F86" s="83">
        <v>-191</v>
      </c>
      <c r="G86" s="83">
        <v>-266</v>
      </c>
      <c r="H86" s="77"/>
      <c r="I86" s="32">
        <v>84</v>
      </c>
      <c r="J86" s="83">
        <v>75</v>
      </c>
      <c r="K86" s="83">
        <v>0</v>
      </c>
      <c r="L86" s="83">
        <v>0</v>
      </c>
      <c r="M86" s="83">
        <v>0</v>
      </c>
      <c r="N86" s="83">
        <v>75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191</v>
      </c>
      <c r="AF86" s="83">
        <v>0</v>
      </c>
      <c r="AG86" s="83">
        <v>0</v>
      </c>
      <c r="AH86" s="83">
        <v>0</v>
      </c>
      <c r="AI86" s="83">
        <v>191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75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-75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191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-191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750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750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1910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1910</v>
      </c>
      <c r="DF86" s="82">
        <f t="shared" si="59"/>
        <v>266</v>
      </c>
      <c r="DG86" s="82">
        <f t="shared" si="60"/>
        <v>-75</v>
      </c>
      <c r="DH86" s="82">
        <f t="shared" si="61"/>
        <v>0</v>
      </c>
      <c r="DI86" s="82">
        <f t="shared" si="62"/>
        <v>0</v>
      </c>
      <c r="DJ86" s="82">
        <f t="shared" si="63"/>
        <v>-191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-80</v>
      </c>
      <c r="D87" s="83">
        <v>0</v>
      </c>
      <c r="E87" s="83">
        <v>0</v>
      </c>
      <c r="F87" s="83">
        <v>-206</v>
      </c>
      <c r="G87" s="83">
        <v>-286</v>
      </c>
      <c r="H87" s="77"/>
      <c r="I87" s="32">
        <v>85</v>
      </c>
      <c r="J87" s="83">
        <v>80</v>
      </c>
      <c r="K87" s="83">
        <v>0</v>
      </c>
      <c r="L87" s="83">
        <v>0</v>
      </c>
      <c r="M87" s="83">
        <v>0</v>
      </c>
      <c r="N87" s="83">
        <v>80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206</v>
      </c>
      <c r="AF87" s="83">
        <v>0</v>
      </c>
      <c r="AG87" s="83">
        <v>0</v>
      </c>
      <c r="AH87" s="83">
        <v>0</v>
      </c>
      <c r="AI87" s="83">
        <v>206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80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-80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206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-206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800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800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2060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2060</v>
      </c>
      <c r="DF87" s="82">
        <f t="shared" si="59"/>
        <v>286</v>
      </c>
      <c r="DG87" s="82">
        <f t="shared" si="60"/>
        <v>-80</v>
      </c>
      <c r="DH87" s="82">
        <f t="shared" si="61"/>
        <v>0</v>
      </c>
      <c r="DI87" s="82">
        <f t="shared" si="62"/>
        <v>0</v>
      </c>
      <c r="DJ87" s="82">
        <f t="shared" si="63"/>
        <v>-206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-65</v>
      </c>
      <c r="D88" s="83">
        <v>0</v>
      </c>
      <c r="E88" s="83">
        <v>0</v>
      </c>
      <c r="F88" s="83">
        <v>-200.37200000000001</v>
      </c>
      <c r="G88" s="83">
        <v>-265.37200000000001</v>
      </c>
      <c r="H88" s="77"/>
      <c r="I88" s="32">
        <v>86</v>
      </c>
      <c r="J88" s="83">
        <v>65</v>
      </c>
      <c r="K88" s="83">
        <v>0</v>
      </c>
      <c r="L88" s="83">
        <v>0</v>
      </c>
      <c r="M88" s="83">
        <v>0</v>
      </c>
      <c r="N88" s="83">
        <v>65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200.37200000000001</v>
      </c>
      <c r="AF88" s="83">
        <v>0</v>
      </c>
      <c r="AG88" s="83">
        <v>0</v>
      </c>
      <c r="AH88" s="83">
        <v>0</v>
      </c>
      <c r="AI88" s="83">
        <v>200.37200000000001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65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-65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200.37200000000001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-200.37200000000001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650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650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2003.7200000000003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2003.7200000000003</v>
      </c>
      <c r="DF88" s="82">
        <f t="shared" si="59"/>
        <v>265.37200000000001</v>
      </c>
      <c r="DG88" s="82">
        <f t="shared" si="60"/>
        <v>-65</v>
      </c>
      <c r="DH88" s="82">
        <f t="shared" si="61"/>
        <v>0</v>
      </c>
      <c r="DI88" s="82">
        <f t="shared" si="62"/>
        <v>0</v>
      </c>
      <c r="DJ88" s="82">
        <f t="shared" si="63"/>
        <v>-200.37200000000001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-55</v>
      </c>
      <c r="D89" s="83">
        <v>0</v>
      </c>
      <c r="E89" s="83">
        <v>0</v>
      </c>
      <c r="F89" s="83">
        <v>-164.50299999999999</v>
      </c>
      <c r="G89" s="83">
        <v>-219.50299999999999</v>
      </c>
      <c r="H89" s="77"/>
      <c r="I89" s="32">
        <v>87</v>
      </c>
      <c r="J89" s="83">
        <v>55</v>
      </c>
      <c r="K89" s="83">
        <v>0</v>
      </c>
      <c r="L89" s="83">
        <v>0</v>
      </c>
      <c r="M89" s="83">
        <v>0</v>
      </c>
      <c r="N89" s="83">
        <v>55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164.50299999999999</v>
      </c>
      <c r="AF89" s="83">
        <v>0</v>
      </c>
      <c r="AG89" s="83">
        <v>0</v>
      </c>
      <c r="AH89" s="83">
        <v>0</v>
      </c>
      <c r="AI89" s="83">
        <v>164.50299999999999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55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-55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164.50299999999999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-164.50299999999999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550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550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1645.0299999999997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1645.0299999999997</v>
      </c>
      <c r="DF89" s="82">
        <f t="shared" si="59"/>
        <v>219.50299999999999</v>
      </c>
      <c r="DG89" s="82">
        <f t="shared" si="60"/>
        <v>-55</v>
      </c>
      <c r="DH89" s="82">
        <f t="shared" si="61"/>
        <v>0</v>
      </c>
      <c r="DI89" s="82">
        <f t="shared" si="62"/>
        <v>0</v>
      </c>
      <c r="DJ89" s="82">
        <f t="shared" si="63"/>
        <v>-164.50299999999999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-45</v>
      </c>
      <c r="D90" s="83">
        <v>0</v>
      </c>
      <c r="E90" s="83">
        <v>0</v>
      </c>
      <c r="F90" s="83">
        <v>-137.26599999999999</v>
      </c>
      <c r="G90" s="83">
        <v>-182.26599999999999</v>
      </c>
      <c r="H90" s="77"/>
      <c r="I90" s="32">
        <v>88</v>
      </c>
      <c r="J90" s="83">
        <v>45</v>
      </c>
      <c r="K90" s="83">
        <v>0</v>
      </c>
      <c r="L90" s="83">
        <v>0</v>
      </c>
      <c r="M90" s="83">
        <v>0</v>
      </c>
      <c r="N90" s="83">
        <v>45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137.26599999999999</v>
      </c>
      <c r="AF90" s="83">
        <v>0</v>
      </c>
      <c r="AG90" s="83">
        <v>0</v>
      </c>
      <c r="AH90" s="83">
        <v>0</v>
      </c>
      <c r="AI90" s="83">
        <v>137.26599999999999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45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-45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137.26599999999999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-137.26599999999999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450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450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1372.6599999999999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1372.6599999999999</v>
      </c>
      <c r="DF90" s="82">
        <f t="shared" si="59"/>
        <v>182.26599999999999</v>
      </c>
      <c r="DG90" s="82">
        <f t="shared" si="60"/>
        <v>-45</v>
      </c>
      <c r="DH90" s="82">
        <f t="shared" si="61"/>
        <v>0</v>
      </c>
      <c r="DI90" s="82">
        <f t="shared" si="62"/>
        <v>0</v>
      </c>
      <c r="DJ90" s="82">
        <f t="shared" si="63"/>
        <v>-137.26599999999999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-65</v>
      </c>
      <c r="D91" s="83">
        <v>0</v>
      </c>
      <c r="E91" s="83">
        <v>0</v>
      </c>
      <c r="F91" s="83">
        <v>-110.468</v>
      </c>
      <c r="G91" s="83">
        <v>-175.46799999999999</v>
      </c>
      <c r="H91" s="77"/>
      <c r="I91" s="32">
        <v>89</v>
      </c>
      <c r="J91" s="83">
        <v>65</v>
      </c>
      <c r="K91" s="83">
        <v>0</v>
      </c>
      <c r="L91" s="83">
        <v>0</v>
      </c>
      <c r="M91" s="83">
        <v>0</v>
      </c>
      <c r="N91" s="83">
        <v>65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110.468</v>
      </c>
      <c r="AF91" s="83">
        <v>0</v>
      </c>
      <c r="AG91" s="83">
        <v>0</v>
      </c>
      <c r="AH91" s="83">
        <v>0</v>
      </c>
      <c r="AI91" s="83">
        <v>110.468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65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-65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110.468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-110.468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650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650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1104.68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1104.68</v>
      </c>
      <c r="DF91" s="82">
        <f t="shared" si="59"/>
        <v>175.46800000000002</v>
      </c>
      <c r="DG91" s="82">
        <f t="shared" si="60"/>
        <v>-65</v>
      </c>
      <c r="DH91" s="82">
        <f t="shared" si="61"/>
        <v>0</v>
      </c>
      <c r="DI91" s="82">
        <f t="shared" si="62"/>
        <v>0</v>
      </c>
      <c r="DJ91" s="82">
        <f t="shared" si="63"/>
        <v>-110.468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-50</v>
      </c>
      <c r="D92" s="83">
        <v>0</v>
      </c>
      <c r="E92" s="83">
        <v>0</v>
      </c>
      <c r="F92" s="83">
        <v>-93.057000000000002</v>
      </c>
      <c r="G92" s="83">
        <v>-143.05699999999999</v>
      </c>
      <c r="H92" s="77"/>
      <c r="I92" s="32">
        <v>90</v>
      </c>
      <c r="J92" s="83">
        <v>50</v>
      </c>
      <c r="K92" s="83">
        <v>0</v>
      </c>
      <c r="L92" s="83">
        <v>0</v>
      </c>
      <c r="M92" s="83">
        <v>0</v>
      </c>
      <c r="N92" s="83">
        <v>50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93.057000000000002</v>
      </c>
      <c r="AF92" s="83">
        <v>0</v>
      </c>
      <c r="AG92" s="83">
        <v>0</v>
      </c>
      <c r="AH92" s="83">
        <v>0</v>
      </c>
      <c r="AI92" s="83">
        <v>93.057000000000002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50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-50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93.057000000000002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-93.057000000000002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500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500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930.57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930.57</v>
      </c>
      <c r="DF92" s="82">
        <f t="shared" si="59"/>
        <v>143.05700000000002</v>
      </c>
      <c r="DG92" s="82">
        <f t="shared" si="60"/>
        <v>-50</v>
      </c>
      <c r="DH92" s="82">
        <f t="shared" si="61"/>
        <v>0</v>
      </c>
      <c r="DI92" s="82">
        <f t="shared" si="62"/>
        <v>0</v>
      </c>
      <c r="DJ92" s="82">
        <f t="shared" si="63"/>
        <v>-93.057000000000002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-65</v>
      </c>
      <c r="D93" s="83">
        <v>0</v>
      </c>
      <c r="E93" s="83">
        <v>0</v>
      </c>
      <c r="F93" s="83">
        <v>-73.968000000000004</v>
      </c>
      <c r="G93" s="83">
        <v>-138.96799999999999</v>
      </c>
      <c r="H93" s="77"/>
      <c r="I93" s="32">
        <v>91</v>
      </c>
      <c r="J93" s="83">
        <v>65</v>
      </c>
      <c r="K93" s="83">
        <v>0</v>
      </c>
      <c r="L93" s="83">
        <v>0</v>
      </c>
      <c r="M93" s="83">
        <v>0</v>
      </c>
      <c r="N93" s="83">
        <v>65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73.968000000000004</v>
      </c>
      <c r="AF93" s="83">
        <v>0</v>
      </c>
      <c r="AG93" s="83">
        <v>0</v>
      </c>
      <c r="AH93" s="83">
        <v>0</v>
      </c>
      <c r="AI93" s="83">
        <v>73.968000000000004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65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-65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73.968000000000004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-73.968000000000004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650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650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739.68000000000006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739.68000000000006</v>
      </c>
      <c r="DF93" s="82">
        <f t="shared" si="59"/>
        <v>138.96800000000002</v>
      </c>
      <c r="DG93" s="82">
        <f t="shared" si="60"/>
        <v>-65</v>
      </c>
      <c r="DH93" s="82">
        <f t="shared" si="61"/>
        <v>0</v>
      </c>
      <c r="DI93" s="82">
        <f t="shared" si="62"/>
        <v>0</v>
      </c>
      <c r="DJ93" s="82">
        <f t="shared" si="63"/>
        <v>-73.968000000000004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-50</v>
      </c>
      <c r="D94" s="83">
        <v>0</v>
      </c>
      <c r="E94" s="83">
        <v>0</v>
      </c>
      <c r="F94" s="83">
        <v>-58.103999999999999</v>
      </c>
      <c r="G94" s="83">
        <v>-108.104</v>
      </c>
      <c r="H94" s="77"/>
      <c r="I94" s="32">
        <v>92</v>
      </c>
      <c r="J94" s="83">
        <v>50</v>
      </c>
      <c r="K94" s="83">
        <v>0</v>
      </c>
      <c r="L94" s="83">
        <v>0</v>
      </c>
      <c r="M94" s="83">
        <v>0</v>
      </c>
      <c r="N94" s="83">
        <v>50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58.103999999999999</v>
      </c>
      <c r="AF94" s="83">
        <v>0</v>
      </c>
      <c r="AG94" s="83">
        <v>0</v>
      </c>
      <c r="AH94" s="83">
        <v>0</v>
      </c>
      <c r="AI94" s="83">
        <v>58.103999999999999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50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-50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58.103999999999999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-58.103999999999999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500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500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581.04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581.04</v>
      </c>
      <c r="DF94" s="82">
        <f t="shared" si="59"/>
        <v>108.104</v>
      </c>
      <c r="DG94" s="82">
        <f t="shared" si="60"/>
        <v>-50</v>
      </c>
      <c r="DH94" s="82">
        <f t="shared" si="61"/>
        <v>0</v>
      </c>
      <c r="DI94" s="82">
        <f t="shared" si="62"/>
        <v>0</v>
      </c>
      <c r="DJ94" s="82">
        <f t="shared" si="63"/>
        <v>-58.103999999999999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-40</v>
      </c>
      <c r="D95" s="83">
        <v>0</v>
      </c>
      <c r="E95" s="83">
        <v>0</v>
      </c>
      <c r="F95" s="83">
        <v>-47.871000000000002</v>
      </c>
      <c r="G95" s="83">
        <v>-87.870999999999995</v>
      </c>
      <c r="H95" s="77"/>
      <c r="I95" s="32">
        <v>93</v>
      </c>
      <c r="J95" s="83">
        <v>40</v>
      </c>
      <c r="K95" s="83">
        <v>0</v>
      </c>
      <c r="L95" s="83">
        <v>0</v>
      </c>
      <c r="M95" s="83">
        <v>0</v>
      </c>
      <c r="N95" s="83">
        <v>40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47.871000000000002</v>
      </c>
      <c r="AF95" s="83">
        <v>0</v>
      </c>
      <c r="AG95" s="83">
        <v>0</v>
      </c>
      <c r="AH95" s="83">
        <v>0</v>
      </c>
      <c r="AI95" s="83">
        <v>47.871000000000002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40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-40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47.871000000000002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-47.871000000000002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400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400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478.71000000000004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478.71000000000004</v>
      </c>
      <c r="DF95" s="82">
        <f t="shared" si="59"/>
        <v>87.871000000000009</v>
      </c>
      <c r="DG95" s="82">
        <f t="shared" si="60"/>
        <v>-40</v>
      </c>
      <c r="DH95" s="82">
        <f t="shared" si="61"/>
        <v>0</v>
      </c>
      <c r="DI95" s="82">
        <f t="shared" si="62"/>
        <v>0</v>
      </c>
      <c r="DJ95" s="82">
        <f t="shared" si="63"/>
        <v>-47.871000000000002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-35</v>
      </c>
      <c r="D96" s="83">
        <v>0</v>
      </c>
      <c r="E96" s="83">
        <v>0</v>
      </c>
      <c r="F96" s="83">
        <v>-50.438000000000002</v>
      </c>
      <c r="G96" s="83">
        <v>-85.438000000000002</v>
      </c>
      <c r="H96" s="77"/>
      <c r="I96" s="32">
        <v>94</v>
      </c>
      <c r="J96" s="83">
        <v>35</v>
      </c>
      <c r="K96" s="83">
        <v>0</v>
      </c>
      <c r="L96" s="83">
        <v>0</v>
      </c>
      <c r="M96" s="83">
        <v>0</v>
      </c>
      <c r="N96" s="83">
        <v>35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50.438000000000002</v>
      </c>
      <c r="AF96" s="83">
        <v>0</v>
      </c>
      <c r="AG96" s="83">
        <v>0</v>
      </c>
      <c r="AH96" s="83">
        <v>0</v>
      </c>
      <c r="AI96" s="83">
        <v>50.438000000000002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35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-35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50.438000000000002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-50.438000000000002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350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350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504.38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504.38</v>
      </c>
      <c r="DF96" s="82">
        <f t="shared" si="59"/>
        <v>85.438000000000002</v>
      </c>
      <c r="DG96" s="82">
        <f t="shared" si="60"/>
        <v>-35</v>
      </c>
      <c r="DH96" s="82">
        <f t="shared" si="61"/>
        <v>0</v>
      </c>
      <c r="DI96" s="82">
        <f t="shared" si="62"/>
        <v>0</v>
      </c>
      <c r="DJ96" s="82">
        <f t="shared" si="63"/>
        <v>-50.438000000000002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-40</v>
      </c>
      <c r="D97" s="83">
        <v>0</v>
      </c>
      <c r="E97" s="83">
        <v>0</v>
      </c>
      <c r="F97" s="83">
        <v>-57.884999999999998</v>
      </c>
      <c r="G97" s="83">
        <v>-97.885000000000005</v>
      </c>
      <c r="H97" s="77"/>
      <c r="I97" s="32">
        <v>95</v>
      </c>
      <c r="J97" s="83">
        <v>40</v>
      </c>
      <c r="K97" s="83">
        <v>0</v>
      </c>
      <c r="L97" s="83">
        <v>0</v>
      </c>
      <c r="M97" s="83">
        <v>0</v>
      </c>
      <c r="N97" s="83">
        <v>40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57.884999999999998</v>
      </c>
      <c r="AF97" s="83">
        <v>0</v>
      </c>
      <c r="AG97" s="83">
        <v>0</v>
      </c>
      <c r="AH97" s="83">
        <v>0</v>
      </c>
      <c r="AI97" s="83">
        <v>57.884999999999998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40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-40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57.884999999999998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-57.884999999999998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400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400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578.85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578.85</v>
      </c>
      <c r="DF97" s="82">
        <f t="shared" si="59"/>
        <v>97.884999999999991</v>
      </c>
      <c r="DG97" s="82">
        <f t="shared" si="60"/>
        <v>-40</v>
      </c>
      <c r="DH97" s="82">
        <f t="shared" si="61"/>
        <v>0</v>
      </c>
      <c r="DI97" s="82">
        <f t="shared" si="62"/>
        <v>0</v>
      </c>
      <c r="DJ97" s="82">
        <f t="shared" si="63"/>
        <v>-57.884999999999998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-45</v>
      </c>
      <c r="D98" s="83">
        <v>0</v>
      </c>
      <c r="E98" s="83">
        <v>0</v>
      </c>
      <c r="F98" s="83">
        <v>-71.844999999999999</v>
      </c>
      <c r="G98" s="83">
        <v>-116.845</v>
      </c>
      <c r="H98" s="77"/>
      <c r="I98" s="32">
        <v>96</v>
      </c>
      <c r="J98" s="83">
        <v>45</v>
      </c>
      <c r="K98" s="83">
        <v>0</v>
      </c>
      <c r="L98" s="83">
        <v>0</v>
      </c>
      <c r="M98" s="83">
        <v>0</v>
      </c>
      <c r="N98" s="83">
        <v>45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71.844999999999999</v>
      </c>
      <c r="AF98" s="83">
        <v>0</v>
      </c>
      <c r="AG98" s="83">
        <v>0</v>
      </c>
      <c r="AH98" s="83">
        <v>0</v>
      </c>
      <c r="AI98" s="83">
        <v>71.844999999999999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45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-45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71.844999999999999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-71.844999999999999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11343.69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11343.69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18110.831290000002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18110.831290000002</v>
      </c>
      <c r="DF98" s="82">
        <f t="shared" si="59"/>
        <v>116.845</v>
      </c>
      <c r="DG98" s="82">
        <f t="shared" si="60"/>
        <v>-45</v>
      </c>
      <c r="DH98" s="82">
        <f t="shared" si="61"/>
        <v>0</v>
      </c>
      <c r="DI98" s="82">
        <f t="shared" si="62"/>
        <v>0</v>
      </c>
      <c r="DJ98" s="82">
        <f t="shared" si="63"/>
        <v>-71.844999999999999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0.30178850000000002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4.7810249999999999E-2</v>
      </c>
      <c r="AY99" s="88">
        <f t="shared" si="65"/>
        <v>-0.34959875000000001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0.58340575000000017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-0.58340575000000017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0.57413075000000013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4.7810249999999999E-2</v>
      </c>
      <c r="CI99" s="90">
        <f t="shared" si="70"/>
        <v>0.62194099999999997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1.0182152822499999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1.0182152822499999</v>
      </c>
      <c r="DE99" s="87"/>
      <c r="DF99" s="82">
        <f t="shared" si="59"/>
        <v>0.88519425000000018</v>
      </c>
      <c r="DG99" s="82">
        <f t="shared" si="60"/>
        <v>-0.34959875000000001</v>
      </c>
      <c r="DH99" s="82">
        <f t="shared" si="61"/>
        <v>0</v>
      </c>
      <c r="DI99" s="82">
        <f t="shared" si="62"/>
        <v>0</v>
      </c>
      <c r="DJ99" s="82">
        <f t="shared" si="63"/>
        <v>-0.53559550000000011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585.92999999999995</v>
      </c>
      <c r="I3" s="175">
        <f ca="1">INDIRECT("BRPL_EOD!" &amp; $V$3 &amp; X3)</f>
        <v>493.76</v>
      </c>
      <c r="J3" s="173">
        <f ca="1">INDIRECT("BYPL_EOD!" &amp; $V$3 &amp; X3)</f>
        <v>87.2</v>
      </c>
      <c r="K3" s="173">
        <f ca="1">INDIRECT("TPDDL_EOD!" &amp; $V$3 &amp; X3)</f>
        <v>4.97</v>
      </c>
      <c r="L3" s="173">
        <f ca="1">INDIRECT("NDMC_EOD!" &amp; $V$3 &amp; X3)</f>
        <v>0</v>
      </c>
      <c r="M3" s="174">
        <f ca="1">SUM(I3:L3)</f>
        <v>585.93000000000006</v>
      </c>
      <c r="N3" s="172">
        <f ca="1">INDIRECT("BRPL_ISGS_exbus!" &amp; $V$3 &amp; X3)</f>
        <v>493.75999999999988</v>
      </c>
      <c r="O3" s="173">
        <f ca="1">INDIRECT("BYPL_ISGS_exbus!" &amp; $V$3 &amp; X3)</f>
        <v>87.199999999999989</v>
      </c>
      <c r="P3" s="173">
        <f ca="1">INDIRECT("TPDDL_ISGS_exbus!" &amp; $V$3 &amp; X3)</f>
        <v>4.9699999999999989</v>
      </c>
      <c r="Q3" s="173">
        <f ca="1">INDIRECT("NDMC_ISGS_exbus!" &amp; $V$3 &amp; X3)</f>
        <v>0</v>
      </c>
      <c r="R3" s="174">
        <f ca="1">SUM(N3:Q3)</f>
        <v>585.92999999999984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585.92999999999995</v>
      </c>
      <c r="I4" s="180">
        <f t="shared" ref="I4:I67" ca="1" si="5">INDIRECT("BRPL_EOD!" &amp; $V$3 &amp; X4)</f>
        <v>493.76</v>
      </c>
      <c r="J4" s="177">
        <f t="shared" ref="J4:J67" ca="1" si="6">INDIRECT("BYPL_EOD!" &amp; $V$3 &amp; X4)</f>
        <v>87.2</v>
      </c>
      <c r="K4" s="177">
        <f t="shared" ref="K4:K67" ca="1" si="7">INDIRECT("TPDDL_EOD!" &amp; $V$3 &amp; X4)</f>
        <v>4.97</v>
      </c>
      <c r="L4" s="177">
        <f t="shared" ref="L4:L67" ca="1" si="8">INDIRECT("NDMC_EOD!" &amp; $V$3 &amp; X4)</f>
        <v>0</v>
      </c>
      <c r="M4" s="178">
        <f t="shared" ref="M4:M67" ca="1" si="9">SUM(I4:L4)</f>
        <v>585.93000000000006</v>
      </c>
      <c r="N4" s="176">
        <f t="shared" ref="N4:N67" ca="1" si="10">INDIRECT("BRPL_ISGS_exbus!" &amp; $V$3 &amp; X4)</f>
        <v>493.75999999999988</v>
      </c>
      <c r="O4" s="177">
        <f t="shared" ref="O4:O67" ca="1" si="11">INDIRECT("BYPL_ISGS_exbus!" &amp; $V$3 &amp; X4)</f>
        <v>87.199999999999989</v>
      </c>
      <c r="P4" s="177">
        <f t="shared" ref="P4:P67" ca="1" si="12">INDIRECT("TPDDL_ISGS_exbus!" &amp; $V$3 &amp; X4)</f>
        <v>4.9699999999999989</v>
      </c>
      <c r="Q4" s="177">
        <f t="shared" ref="Q4:Q67" ca="1" si="13">INDIRECT("NDMC_ISGS_exbus!" &amp; $V$3 &amp; X4)</f>
        <v>0</v>
      </c>
      <c r="R4" s="178">
        <f t="shared" ref="R4:R67" ca="1" si="14">SUM(N4:Q4)</f>
        <v>585.92999999999984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585.92999999999995</v>
      </c>
      <c r="I5" s="180">
        <f t="shared" ca="1" si="5"/>
        <v>493.76</v>
      </c>
      <c r="J5" s="177">
        <f t="shared" ca="1" si="6"/>
        <v>87.2</v>
      </c>
      <c r="K5" s="177">
        <f t="shared" ca="1" si="7"/>
        <v>4.97</v>
      </c>
      <c r="L5" s="177">
        <f t="shared" ca="1" si="8"/>
        <v>0</v>
      </c>
      <c r="M5" s="178">
        <f t="shared" ca="1" si="9"/>
        <v>585.93000000000006</v>
      </c>
      <c r="N5" s="176">
        <f t="shared" ca="1" si="10"/>
        <v>493.75999999999988</v>
      </c>
      <c r="O5" s="177">
        <f t="shared" ca="1" si="11"/>
        <v>87.199999999999989</v>
      </c>
      <c r="P5" s="177">
        <f t="shared" ca="1" si="12"/>
        <v>4.9699999999999989</v>
      </c>
      <c r="Q5" s="177">
        <f t="shared" ca="1" si="13"/>
        <v>0</v>
      </c>
      <c r="R5" s="178">
        <f t="shared" ca="1" si="14"/>
        <v>585.92999999999984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585.92999999999995</v>
      </c>
      <c r="I6" s="180">
        <f t="shared" ca="1" si="5"/>
        <v>493.76</v>
      </c>
      <c r="J6" s="177">
        <f t="shared" ca="1" si="6"/>
        <v>87.2</v>
      </c>
      <c r="K6" s="177">
        <f t="shared" ca="1" si="7"/>
        <v>4.97</v>
      </c>
      <c r="L6" s="177">
        <f t="shared" ca="1" si="8"/>
        <v>0</v>
      </c>
      <c r="M6" s="178">
        <f t="shared" ca="1" si="9"/>
        <v>585.93000000000006</v>
      </c>
      <c r="N6" s="176">
        <f t="shared" ca="1" si="10"/>
        <v>493.75999999999988</v>
      </c>
      <c r="O6" s="177">
        <f t="shared" ca="1" si="11"/>
        <v>87.199999999999989</v>
      </c>
      <c r="P6" s="177">
        <f t="shared" ca="1" si="12"/>
        <v>4.9699999999999989</v>
      </c>
      <c r="Q6" s="177">
        <f t="shared" ca="1" si="13"/>
        <v>0</v>
      </c>
      <c r="R6" s="178">
        <f t="shared" ca="1" si="14"/>
        <v>585.92999999999984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583.4</v>
      </c>
      <c r="I7" s="180">
        <f t="shared" ca="1" si="5"/>
        <v>491.23</v>
      </c>
      <c r="J7" s="177">
        <f t="shared" ca="1" si="6"/>
        <v>87.2</v>
      </c>
      <c r="K7" s="177">
        <f t="shared" ca="1" si="7"/>
        <v>4.97</v>
      </c>
      <c r="L7" s="177">
        <f t="shared" ca="1" si="8"/>
        <v>0</v>
      </c>
      <c r="M7" s="178">
        <f t="shared" ca="1" si="9"/>
        <v>583.40000000000009</v>
      </c>
      <c r="N7" s="176">
        <f t="shared" ca="1" si="10"/>
        <v>491.2299999999999</v>
      </c>
      <c r="O7" s="177">
        <f t="shared" ca="1" si="11"/>
        <v>87.199999999999989</v>
      </c>
      <c r="P7" s="177">
        <f t="shared" ca="1" si="12"/>
        <v>4.9699999999999989</v>
      </c>
      <c r="Q7" s="177">
        <f t="shared" ca="1" si="13"/>
        <v>0</v>
      </c>
      <c r="R7" s="178">
        <f t="shared" ca="1" si="14"/>
        <v>583.39999999999986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551.42999999999995</v>
      </c>
      <c r="I8" s="180">
        <f t="shared" ca="1" si="5"/>
        <v>459.26</v>
      </c>
      <c r="J8" s="177">
        <f t="shared" ca="1" si="6"/>
        <v>87.2</v>
      </c>
      <c r="K8" s="177">
        <f t="shared" ca="1" si="7"/>
        <v>4.97</v>
      </c>
      <c r="L8" s="177">
        <f t="shared" ca="1" si="8"/>
        <v>0</v>
      </c>
      <c r="M8" s="178">
        <f t="shared" ca="1" si="9"/>
        <v>551.43000000000006</v>
      </c>
      <c r="N8" s="176">
        <f t="shared" ca="1" si="10"/>
        <v>459.25999999999988</v>
      </c>
      <c r="O8" s="177">
        <f t="shared" ca="1" si="11"/>
        <v>87.199999999999989</v>
      </c>
      <c r="P8" s="177">
        <f t="shared" ca="1" si="12"/>
        <v>4.9699999999999989</v>
      </c>
      <c r="Q8" s="177">
        <f t="shared" ca="1" si="13"/>
        <v>0</v>
      </c>
      <c r="R8" s="178">
        <f t="shared" ca="1" si="14"/>
        <v>551.42999999999984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515.58000000000004</v>
      </c>
      <c r="I9" s="180">
        <f t="shared" ca="1" si="5"/>
        <v>423.41</v>
      </c>
      <c r="J9" s="177">
        <f t="shared" ca="1" si="6"/>
        <v>87.2</v>
      </c>
      <c r="K9" s="177">
        <f t="shared" ca="1" si="7"/>
        <v>4.97</v>
      </c>
      <c r="L9" s="177">
        <f t="shared" ca="1" si="8"/>
        <v>0</v>
      </c>
      <c r="M9" s="178">
        <f t="shared" ca="1" si="9"/>
        <v>515.58000000000004</v>
      </c>
      <c r="N9" s="176">
        <f t="shared" ca="1" si="10"/>
        <v>423.41</v>
      </c>
      <c r="O9" s="177">
        <f t="shared" ca="1" si="11"/>
        <v>87.2</v>
      </c>
      <c r="P9" s="177">
        <f t="shared" ca="1" si="12"/>
        <v>4.97</v>
      </c>
      <c r="Q9" s="177">
        <f t="shared" ca="1" si="13"/>
        <v>0</v>
      </c>
      <c r="R9" s="178">
        <f t="shared" ca="1" si="14"/>
        <v>515.58000000000004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479.73</v>
      </c>
      <c r="I10" s="180">
        <f t="shared" ca="1" si="5"/>
        <v>387.56</v>
      </c>
      <c r="J10" s="177">
        <f t="shared" ca="1" si="6"/>
        <v>87.2</v>
      </c>
      <c r="K10" s="177">
        <f t="shared" ca="1" si="7"/>
        <v>4.97</v>
      </c>
      <c r="L10" s="177">
        <f t="shared" ca="1" si="8"/>
        <v>0</v>
      </c>
      <c r="M10" s="178">
        <f t="shared" ca="1" si="9"/>
        <v>479.73</v>
      </c>
      <c r="N10" s="176">
        <f t="shared" ca="1" si="10"/>
        <v>387.56</v>
      </c>
      <c r="O10" s="177">
        <f t="shared" ca="1" si="11"/>
        <v>87.2</v>
      </c>
      <c r="P10" s="177">
        <f t="shared" ca="1" si="12"/>
        <v>4.97</v>
      </c>
      <c r="Q10" s="177">
        <f t="shared" ca="1" si="13"/>
        <v>0</v>
      </c>
      <c r="R10" s="178">
        <f t="shared" ca="1" si="14"/>
        <v>479.73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514.47</v>
      </c>
      <c r="I11" s="180">
        <f t="shared" ca="1" si="5"/>
        <v>425.51</v>
      </c>
      <c r="J11" s="177">
        <f t="shared" ca="1" si="6"/>
        <v>84.17</v>
      </c>
      <c r="K11" s="177">
        <f t="shared" ca="1" si="7"/>
        <v>4.8</v>
      </c>
      <c r="L11" s="177">
        <f t="shared" ca="1" si="8"/>
        <v>0</v>
      </c>
      <c r="M11" s="178">
        <f t="shared" ca="1" si="9"/>
        <v>514.48</v>
      </c>
      <c r="N11" s="176">
        <f t="shared" ca="1" si="10"/>
        <v>425.50172931892394</v>
      </c>
      <c r="O11" s="177">
        <f t="shared" ca="1" si="11"/>
        <v>84.168363979163431</v>
      </c>
      <c r="P11" s="177">
        <f t="shared" ca="1" si="12"/>
        <v>4.7999067019126107</v>
      </c>
      <c r="Q11" s="177">
        <f t="shared" ca="1" si="13"/>
        <v>0</v>
      </c>
      <c r="R11" s="178">
        <f t="shared" ca="1" si="14"/>
        <v>514.46999999999991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501.05</v>
      </c>
      <c r="I12" s="180">
        <f t="shared" ca="1" si="5"/>
        <v>408.88</v>
      </c>
      <c r="J12" s="177">
        <f t="shared" ca="1" si="6"/>
        <v>87.2</v>
      </c>
      <c r="K12" s="177">
        <f t="shared" ca="1" si="7"/>
        <v>4.97</v>
      </c>
      <c r="L12" s="177">
        <f t="shared" ca="1" si="8"/>
        <v>0</v>
      </c>
      <c r="M12" s="178">
        <f t="shared" ca="1" si="9"/>
        <v>501.05</v>
      </c>
      <c r="N12" s="176">
        <f t="shared" ca="1" si="10"/>
        <v>408.88</v>
      </c>
      <c r="O12" s="177">
        <f t="shared" ca="1" si="11"/>
        <v>87.2</v>
      </c>
      <c r="P12" s="177">
        <f t="shared" ca="1" si="12"/>
        <v>4.97</v>
      </c>
      <c r="Q12" s="177">
        <f t="shared" ca="1" si="13"/>
        <v>0</v>
      </c>
      <c r="R12" s="178">
        <f t="shared" ca="1" si="14"/>
        <v>501.05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417.38</v>
      </c>
      <c r="I13" s="180">
        <f t="shared" ca="1" si="5"/>
        <v>310.02999999999997</v>
      </c>
      <c r="J13" s="177">
        <f t="shared" ca="1" si="6"/>
        <v>99.88</v>
      </c>
      <c r="K13" s="177">
        <f t="shared" ca="1" si="7"/>
        <v>5.68</v>
      </c>
      <c r="L13" s="177">
        <f t="shared" ca="1" si="8"/>
        <v>1.79</v>
      </c>
      <c r="M13" s="178">
        <f t="shared" ca="1" si="9"/>
        <v>417.38</v>
      </c>
      <c r="N13" s="176">
        <f t="shared" ca="1" si="10"/>
        <v>310.02999999999997</v>
      </c>
      <c r="O13" s="177">
        <f t="shared" ca="1" si="11"/>
        <v>99.88</v>
      </c>
      <c r="P13" s="177">
        <f t="shared" ca="1" si="12"/>
        <v>5.68</v>
      </c>
      <c r="Q13" s="177">
        <f t="shared" ca="1" si="13"/>
        <v>1.79</v>
      </c>
      <c r="R13" s="178">
        <f t="shared" ca="1" si="14"/>
        <v>417.38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365.6</v>
      </c>
      <c r="I14" s="180">
        <f t="shared" ca="1" si="5"/>
        <v>273.38</v>
      </c>
      <c r="J14" s="177">
        <f t="shared" ca="1" si="6"/>
        <v>87.25</v>
      </c>
      <c r="K14" s="177">
        <f t="shared" ca="1" si="7"/>
        <v>4.97</v>
      </c>
      <c r="L14" s="177">
        <f t="shared" ca="1" si="8"/>
        <v>0</v>
      </c>
      <c r="M14" s="178">
        <f t="shared" ca="1" si="9"/>
        <v>365.6</v>
      </c>
      <c r="N14" s="176">
        <f t="shared" ca="1" si="10"/>
        <v>273.38</v>
      </c>
      <c r="O14" s="177">
        <f t="shared" ca="1" si="11"/>
        <v>87.25</v>
      </c>
      <c r="P14" s="177">
        <f t="shared" ca="1" si="12"/>
        <v>4.97</v>
      </c>
      <c r="Q14" s="177">
        <f t="shared" ca="1" si="13"/>
        <v>0</v>
      </c>
      <c r="R14" s="178">
        <f t="shared" ca="1" si="14"/>
        <v>365.6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365.6</v>
      </c>
      <c r="I15" s="180">
        <f t="shared" ca="1" si="5"/>
        <v>273.38</v>
      </c>
      <c r="J15" s="177">
        <f t="shared" ca="1" si="6"/>
        <v>87.25</v>
      </c>
      <c r="K15" s="177">
        <f t="shared" ca="1" si="7"/>
        <v>4.97</v>
      </c>
      <c r="L15" s="177">
        <f t="shared" ca="1" si="8"/>
        <v>0</v>
      </c>
      <c r="M15" s="178">
        <f t="shared" ca="1" si="9"/>
        <v>365.6</v>
      </c>
      <c r="N15" s="176">
        <f t="shared" ca="1" si="10"/>
        <v>273.38</v>
      </c>
      <c r="O15" s="177">
        <f t="shared" ca="1" si="11"/>
        <v>87.25</v>
      </c>
      <c r="P15" s="177">
        <f t="shared" ca="1" si="12"/>
        <v>4.97</v>
      </c>
      <c r="Q15" s="177">
        <f t="shared" ca="1" si="13"/>
        <v>0</v>
      </c>
      <c r="R15" s="178">
        <f t="shared" ca="1" si="14"/>
        <v>365.6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365.6</v>
      </c>
      <c r="I16" s="180">
        <f t="shared" ca="1" si="5"/>
        <v>273.38</v>
      </c>
      <c r="J16" s="177">
        <f t="shared" ca="1" si="6"/>
        <v>87.25</v>
      </c>
      <c r="K16" s="177">
        <f t="shared" ca="1" si="7"/>
        <v>4.97</v>
      </c>
      <c r="L16" s="177">
        <f t="shared" ca="1" si="8"/>
        <v>0</v>
      </c>
      <c r="M16" s="178">
        <f t="shared" ca="1" si="9"/>
        <v>365.6</v>
      </c>
      <c r="N16" s="176">
        <f t="shared" ca="1" si="10"/>
        <v>273.38</v>
      </c>
      <c r="O16" s="177">
        <f t="shared" ca="1" si="11"/>
        <v>87.25</v>
      </c>
      <c r="P16" s="177">
        <f t="shared" ca="1" si="12"/>
        <v>4.97</v>
      </c>
      <c r="Q16" s="177">
        <f t="shared" ca="1" si="13"/>
        <v>0</v>
      </c>
      <c r="R16" s="178">
        <f t="shared" ca="1" si="14"/>
        <v>365.6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365.6</v>
      </c>
      <c r="I17" s="180">
        <f t="shared" ca="1" si="5"/>
        <v>273.38</v>
      </c>
      <c r="J17" s="177">
        <f t="shared" ca="1" si="6"/>
        <v>87.25</v>
      </c>
      <c r="K17" s="177">
        <f t="shared" ca="1" si="7"/>
        <v>4.97</v>
      </c>
      <c r="L17" s="177">
        <f t="shared" ca="1" si="8"/>
        <v>0</v>
      </c>
      <c r="M17" s="178">
        <f t="shared" ca="1" si="9"/>
        <v>365.6</v>
      </c>
      <c r="N17" s="176">
        <f t="shared" ca="1" si="10"/>
        <v>273.38</v>
      </c>
      <c r="O17" s="177">
        <f t="shared" ca="1" si="11"/>
        <v>87.25</v>
      </c>
      <c r="P17" s="177">
        <f t="shared" ca="1" si="12"/>
        <v>4.97</v>
      </c>
      <c r="Q17" s="177">
        <f t="shared" ca="1" si="13"/>
        <v>0</v>
      </c>
      <c r="R17" s="178">
        <f t="shared" ca="1" si="14"/>
        <v>365.6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365.6</v>
      </c>
      <c r="I18" s="180">
        <f t="shared" ca="1" si="5"/>
        <v>273.38</v>
      </c>
      <c r="J18" s="177">
        <f t="shared" ca="1" si="6"/>
        <v>87.25</v>
      </c>
      <c r="K18" s="177">
        <f t="shared" ca="1" si="7"/>
        <v>4.97</v>
      </c>
      <c r="L18" s="177">
        <f t="shared" ca="1" si="8"/>
        <v>0</v>
      </c>
      <c r="M18" s="178">
        <f t="shared" ca="1" si="9"/>
        <v>365.6</v>
      </c>
      <c r="N18" s="176">
        <f t="shared" ca="1" si="10"/>
        <v>273.38</v>
      </c>
      <c r="O18" s="177">
        <f t="shared" ca="1" si="11"/>
        <v>87.25</v>
      </c>
      <c r="P18" s="177">
        <f t="shared" ca="1" si="12"/>
        <v>4.97</v>
      </c>
      <c r="Q18" s="177">
        <f t="shared" ca="1" si="13"/>
        <v>0</v>
      </c>
      <c r="R18" s="178">
        <f t="shared" ca="1" si="14"/>
        <v>365.6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365.6</v>
      </c>
      <c r="I19" s="180">
        <f t="shared" ca="1" si="5"/>
        <v>273.38</v>
      </c>
      <c r="J19" s="177">
        <f t="shared" ca="1" si="6"/>
        <v>87.25</v>
      </c>
      <c r="K19" s="177">
        <f t="shared" ca="1" si="7"/>
        <v>4.97</v>
      </c>
      <c r="L19" s="177">
        <f t="shared" ca="1" si="8"/>
        <v>0</v>
      </c>
      <c r="M19" s="178">
        <f t="shared" ca="1" si="9"/>
        <v>365.6</v>
      </c>
      <c r="N19" s="176">
        <f t="shared" ca="1" si="10"/>
        <v>273.38</v>
      </c>
      <c r="O19" s="177">
        <f t="shared" ca="1" si="11"/>
        <v>87.25</v>
      </c>
      <c r="P19" s="177">
        <f t="shared" ca="1" si="12"/>
        <v>4.97</v>
      </c>
      <c r="Q19" s="177">
        <f t="shared" ca="1" si="13"/>
        <v>0</v>
      </c>
      <c r="R19" s="178">
        <f t="shared" ca="1" si="14"/>
        <v>365.6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365.6</v>
      </c>
      <c r="I20" s="180">
        <f t="shared" ca="1" si="5"/>
        <v>273.38</v>
      </c>
      <c r="J20" s="177">
        <f t="shared" ca="1" si="6"/>
        <v>87.25</v>
      </c>
      <c r="K20" s="177">
        <f t="shared" ca="1" si="7"/>
        <v>4.97</v>
      </c>
      <c r="L20" s="177">
        <f t="shared" ca="1" si="8"/>
        <v>0</v>
      </c>
      <c r="M20" s="178">
        <f t="shared" ca="1" si="9"/>
        <v>365.6</v>
      </c>
      <c r="N20" s="176">
        <f t="shared" ca="1" si="10"/>
        <v>273.38</v>
      </c>
      <c r="O20" s="177">
        <f t="shared" ca="1" si="11"/>
        <v>87.25</v>
      </c>
      <c r="P20" s="177">
        <f t="shared" ca="1" si="12"/>
        <v>4.97</v>
      </c>
      <c r="Q20" s="177">
        <f t="shared" ca="1" si="13"/>
        <v>0</v>
      </c>
      <c r="R20" s="178">
        <f t="shared" ca="1" si="14"/>
        <v>365.6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365.6</v>
      </c>
      <c r="I21" s="180">
        <f t="shared" ca="1" si="5"/>
        <v>273.38</v>
      </c>
      <c r="J21" s="177">
        <f t="shared" ca="1" si="6"/>
        <v>87.25</v>
      </c>
      <c r="K21" s="177">
        <f t="shared" ca="1" si="7"/>
        <v>4.97</v>
      </c>
      <c r="L21" s="177">
        <f t="shared" ca="1" si="8"/>
        <v>0</v>
      </c>
      <c r="M21" s="178">
        <f t="shared" ca="1" si="9"/>
        <v>365.6</v>
      </c>
      <c r="N21" s="176">
        <f t="shared" ca="1" si="10"/>
        <v>273.38</v>
      </c>
      <c r="O21" s="177">
        <f t="shared" ca="1" si="11"/>
        <v>87.25</v>
      </c>
      <c r="P21" s="177">
        <f t="shared" ca="1" si="12"/>
        <v>4.97</v>
      </c>
      <c r="Q21" s="177">
        <f t="shared" ca="1" si="13"/>
        <v>0</v>
      </c>
      <c r="R21" s="178">
        <f t="shared" ca="1" si="14"/>
        <v>365.6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365.6</v>
      </c>
      <c r="I22" s="180">
        <f t="shared" ca="1" si="5"/>
        <v>273.38</v>
      </c>
      <c r="J22" s="177">
        <f t="shared" ca="1" si="6"/>
        <v>87.25</v>
      </c>
      <c r="K22" s="177">
        <f t="shared" ca="1" si="7"/>
        <v>4.97</v>
      </c>
      <c r="L22" s="177">
        <f t="shared" ca="1" si="8"/>
        <v>0</v>
      </c>
      <c r="M22" s="178">
        <f t="shared" ca="1" si="9"/>
        <v>365.6</v>
      </c>
      <c r="N22" s="176">
        <f t="shared" ca="1" si="10"/>
        <v>273.38</v>
      </c>
      <c r="O22" s="177">
        <f t="shared" ca="1" si="11"/>
        <v>87.25</v>
      </c>
      <c r="P22" s="177">
        <f t="shared" ca="1" si="12"/>
        <v>4.97</v>
      </c>
      <c r="Q22" s="177">
        <f t="shared" ca="1" si="13"/>
        <v>0</v>
      </c>
      <c r="R22" s="178">
        <f t="shared" ca="1" si="14"/>
        <v>365.6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365.6</v>
      </c>
      <c r="I23" s="180">
        <f t="shared" ca="1" si="5"/>
        <v>273.38</v>
      </c>
      <c r="J23" s="177">
        <f t="shared" ca="1" si="6"/>
        <v>87.25</v>
      </c>
      <c r="K23" s="177">
        <f t="shared" ca="1" si="7"/>
        <v>4.97</v>
      </c>
      <c r="L23" s="177">
        <f t="shared" ca="1" si="8"/>
        <v>0</v>
      </c>
      <c r="M23" s="178">
        <f t="shared" ca="1" si="9"/>
        <v>365.6</v>
      </c>
      <c r="N23" s="176">
        <f t="shared" ca="1" si="10"/>
        <v>273.38</v>
      </c>
      <c r="O23" s="177">
        <f t="shared" ca="1" si="11"/>
        <v>87.25</v>
      </c>
      <c r="P23" s="177">
        <f t="shared" ca="1" si="12"/>
        <v>4.97</v>
      </c>
      <c r="Q23" s="177">
        <f t="shared" ca="1" si="13"/>
        <v>0</v>
      </c>
      <c r="R23" s="178">
        <f t="shared" ca="1" si="14"/>
        <v>365.6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365.6</v>
      </c>
      <c r="I24" s="180">
        <f t="shared" ca="1" si="5"/>
        <v>273.38</v>
      </c>
      <c r="J24" s="177">
        <f t="shared" ca="1" si="6"/>
        <v>87.25</v>
      </c>
      <c r="K24" s="177">
        <f t="shared" ca="1" si="7"/>
        <v>4.97</v>
      </c>
      <c r="L24" s="177">
        <f t="shared" ca="1" si="8"/>
        <v>0</v>
      </c>
      <c r="M24" s="178">
        <f t="shared" ca="1" si="9"/>
        <v>365.6</v>
      </c>
      <c r="N24" s="176">
        <f t="shared" ca="1" si="10"/>
        <v>273.38</v>
      </c>
      <c r="O24" s="177">
        <f t="shared" ca="1" si="11"/>
        <v>87.25</v>
      </c>
      <c r="P24" s="177">
        <f t="shared" ca="1" si="12"/>
        <v>4.97</v>
      </c>
      <c r="Q24" s="177">
        <f t="shared" ca="1" si="13"/>
        <v>0</v>
      </c>
      <c r="R24" s="178">
        <f t="shared" ca="1" si="14"/>
        <v>365.6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365.6</v>
      </c>
      <c r="I25" s="180">
        <f t="shared" ca="1" si="5"/>
        <v>273.38</v>
      </c>
      <c r="J25" s="177">
        <f t="shared" ca="1" si="6"/>
        <v>87.25</v>
      </c>
      <c r="K25" s="177">
        <f t="shared" ca="1" si="7"/>
        <v>4.97</v>
      </c>
      <c r="L25" s="177">
        <f t="shared" ca="1" si="8"/>
        <v>0</v>
      </c>
      <c r="M25" s="178">
        <f t="shared" ca="1" si="9"/>
        <v>365.6</v>
      </c>
      <c r="N25" s="176">
        <f t="shared" ca="1" si="10"/>
        <v>273.38</v>
      </c>
      <c r="O25" s="177">
        <f t="shared" ca="1" si="11"/>
        <v>87.25</v>
      </c>
      <c r="P25" s="177">
        <f t="shared" ca="1" si="12"/>
        <v>4.97</v>
      </c>
      <c r="Q25" s="177">
        <f t="shared" ca="1" si="13"/>
        <v>0</v>
      </c>
      <c r="R25" s="178">
        <f t="shared" ca="1" si="14"/>
        <v>365.6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365.6</v>
      </c>
      <c r="I26" s="180">
        <f t="shared" ca="1" si="5"/>
        <v>273.38</v>
      </c>
      <c r="J26" s="177">
        <f t="shared" ca="1" si="6"/>
        <v>87.25</v>
      </c>
      <c r="K26" s="177">
        <f t="shared" ca="1" si="7"/>
        <v>4.97</v>
      </c>
      <c r="L26" s="177">
        <f t="shared" ca="1" si="8"/>
        <v>0</v>
      </c>
      <c r="M26" s="178">
        <f t="shared" ca="1" si="9"/>
        <v>365.6</v>
      </c>
      <c r="N26" s="176">
        <f t="shared" ca="1" si="10"/>
        <v>273.38</v>
      </c>
      <c r="O26" s="177">
        <f t="shared" ca="1" si="11"/>
        <v>87.25</v>
      </c>
      <c r="P26" s="177">
        <f t="shared" ca="1" si="12"/>
        <v>4.97</v>
      </c>
      <c r="Q26" s="177">
        <f t="shared" ca="1" si="13"/>
        <v>0</v>
      </c>
      <c r="R26" s="178">
        <f t="shared" ca="1" si="14"/>
        <v>365.6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365.6</v>
      </c>
      <c r="I27" s="180">
        <f t="shared" ca="1" si="5"/>
        <v>273.38</v>
      </c>
      <c r="J27" s="177">
        <f t="shared" ca="1" si="6"/>
        <v>87.25</v>
      </c>
      <c r="K27" s="177">
        <f t="shared" ca="1" si="7"/>
        <v>4.97</v>
      </c>
      <c r="L27" s="177">
        <f t="shared" ca="1" si="8"/>
        <v>0</v>
      </c>
      <c r="M27" s="178">
        <f t="shared" ca="1" si="9"/>
        <v>365.6</v>
      </c>
      <c r="N27" s="176">
        <f t="shared" ca="1" si="10"/>
        <v>273.38</v>
      </c>
      <c r="O27" s="177">
        <f t="shared" ca="1" si="11"/>
        <v>87.25</v>
      </c>
      <c r="P27" s="177">
        <f t="shared" ca="1" si="12"/>
        <v>4.97</v>
      </c>
      <c r="Q27" s="177">
        <f t="shared" ca="1" si="13"/>
        <v>0</v>
      </c>
      <c r="R27" s="178">
        <f t="shared" ca="1" si="14"/>
        <v>365.6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380.9</v>
      </c>
      <c r="I28" s="180">
        <f t="shared" ca="1" si="5"/>
        <v>288.73</v>
      </c>
      <c r="J28" s="177">
        <f t="shared" ca="1" si="6"/>
        <v>87.2</v>
      </c>
      <c r="K28" s="177">
        <f t="shared" ca="1" si="7"/>
        <v>4.97</v>
      </c>
      <c r="L28" s="177">
        <f t="shared" ca="1" si="8"/>
        <v>0</v>
      </c>
      <c r="M28" s="178">
        <f t="shared" ca="1" si="9"/>
        <v>380.90000000000003</v>
      </c>
      <c r="N28" s="176">
        <f t="shared" ca="1" si="10"/>
        <v>288.72999999999996</v>
      </c>
      <c r="O28" s="177">
        <f t="shared" ca="1" si="11"/>
        <v>87.199999999999989</v>
      </c>
      <c r="P28" s="177">
        <f t="shared" ca="1" si="12"/>
        <v>4.9699999999999989</v>
      </c>
      <c r="Q28" s="177">
        <f t="shared" ca="1" si="13"/>
        <v>0</v>
      </c>
      <c r="R28" s="178">
        <f t="shared" ca="1" si="14"/>
        <v>380.9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368.31</v>
      </c>
      <c r="I29" s="180">
        <f t="shared" ca="1" si="5"/>
        <v>276.14</v>
      </c>
      <c r="J29" s="177">
        <f t="shared" ca="1" si="6"/>
        <v>87.2</v>
      </c>
      <c r="K29" s="177">
        <f t="shared" ca="1" si="7"/>
        <v>4.97</v>
      </c>
      <c r="L29" s="177">
        <f t="shared" ca="1" si="8"/>
        <v>0</v>
      </c>
      <c r="M29" s="178">
        <f t="shared" ca="1" si="9"/>
        <v>368.31</v>
      </c>
      <c r="N29" s="176">
        <f t="shared" ca="1" si="10"/>
        <v>276.14</v>
      </c>
      <c r="O29" s="177">
        <f t="shared" ca="1" si="11"/>
        <v>87.2</v>
      </c>
      <c r="P29" s="177">
        <f t="shared" ca="1" si="12"/>
        <v>4.97</v>
      </c>
      <c r="Q29" s="177">
        <f t="shared" ca="1" si="13"/>
        <v>0</v>
      </c>
      <c r="R29" s="178">
        <f t="shared" ca="1" si="14"/>
        <v>368.31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365.6</v>
      </c>
      <c r="I30" s="180">
        <f t="shared" ca="1" si="5"/>
        <v>273.38</v>
      </c>
      <c r="J30" s="177">
        <f t="shared" ca="1" si="6"/>
        <v>87.25</v>
      </c>
      <c r="K30" s="177">
        <f t="shared" ca="1" si="7"/>
        <v>4.97</v>
      </c>
      <c r="L30" s="177">
        <f t="shared" ca="1" si="8"/>
        <v>0</v>
      </c>
      <c r="M30" s="178">
        <f t="shared" ca="1" si="9"/>
        <v>365.6</v>
      </c>
      <c r="N30" s="176">
        <f t="shared" ca="1" si="10"/>
        <v>273.38</v>
      </c>
      <c r="O30" s="177">
        <f t="shared" ca="1" si="11"/>
        <v>87.25</v>
      </c>
      <c r="P30" s="177">
        <f t="shared" ca="1" si="12"/>
        <v>4.97</v>
      </c>
      <c r="Q30" s="177">
        <f t="shared" ca="1" si="13"/>
        <v>0</v>
      </c>
      <c r="R30" s="178">
        <f t="shared" ca="1" si="14"/>
        <v>365.6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365.6</v>
      </c>
      <c r="I31" s="180">
        <f t="shared" ca="1" si="5"/>
        <v>273.38</v>
      </c>
      <c r="J31" s="177">
        <f t="shared" ca="1" si="6"/>
        <v>87.25</v>
      </c>
      <c r="K31" s="177">
        <f t="shared" ca="1" si="7"/>
        <v>4.97</v>
      </c>
      <c r="L31" s="177">
        <f t="shared" ca="1" si="8"/>
        <v>0</v>
      </c>
      <c r="M31" s="178">
        <f t="shared" ca="1" si="9"/>
        <v>365.6</v>
      </c>
      <c r="N31" s="176">
        <f t="shared" ca="1" si="10"/>
        <v>273.38</v>
      </c>
      <c r="O31" s="177">
        <f t="shared" ca="1" si="11"/>
        <v>87.25</v>
      </c>
      <c r="P31" s="177">
        <f t="shared" ca="1" si="12"/>
        <v>4.97</v>
      </c>
      <c r="Q31" s="177">
        <f t="shared" ca="1" si="13"/>
        <v>0</v>
      </c>
      <c r="R31" s="178">
        <f t="shared" ca="1" si="14"/>
        <v>365.6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365.6</v>
      </c>
      <c r="I32" s="180">
        <f t="shared" ca="1" si="5"/>
        <v>273.38</v>
      </c>
      <c r="J32" s="177">
        <f t="shared" ca="1" si="6"/>
        <v>87.25</v>
      </c>
      <c r="K32" s="177">
        <f t="shared" ca="1" si="7"/>
        <v>4.97</v>
      </c>
      <c r="L32" s="177">
        <f t="shared" ca="1" si="8"/>
        <v>0</v>
      </c>
      <c r="M32" s="178">
        <f t="shared" ca="1" si="9"/>
        <v>365.6</v>
      </c>
      <c r="N32" s="176">
        <f t="shared" ca="1" si="10"/>
        <v>273.38</v>
      </c>
      <c r="O32" s="177">
        <f t="shared" ca="1" si="11"/>
        <v>87.25</v>
      </c>
      <c r="P32" s="177">
        <f t="shared" ca="1" si="12"/>
        <v>4.97</v>
      </c>
      <c r="Q32" s="177">
        <f t="shared" ca="1" si="13"/>
        <v>0</v>
      </c>
      <c r="R32" s="178">
        <f t="shared" ca="1" si="14"/>
        <v>365.6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365.6</v>
      </c>
      <c r="I33" s="180">
        <f t="shared" ca="1" si="5"/>
        <v>273.38</v>
      </c>
      <c r="J33" s="177">
        <f t="shared" ca="1" si="6"/>
        <v>87.25</v>
      </c>
      <c r="K33" s="177">
        <f t="shared" ca="1" si="7"/>
        <v>4.97</v>
      </c>
      <c r="L33" s="177">
        <f t="shared" ca="1" si="8"/>
        <v>0</v>
      </c>
      <c r="M33" s="178">
        <f t="shared" ca="1" si="9"/>
        <v>365.6</v>
      </c>
      <c r="N33" s="176">
        <f t="shared" ca="1" si="10"/>
        <v>273.38</v>
      </c>
      <c r="O33" s="177">
        <f t="shared" ca="1" si="11"/>
        <v>87.25</v>
      </c>
      <c r="P33" s="177">
        <f t="shared" ca="1" si="12"/>
        <v>4.97</v>
      </c>
      <c r="Q33" s="177">
        <f t="shared" ca="1" si="13"/>
        <v>0</v>
      </c>
      <c r="R33" s="178">
        <f t="shared" ca="1" si="14"/>
        <v>365.6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365.6</v>
      </c>
      <c r="I34" s="180">
        <f t="shared" ca="1" si="5"/>
        <v>273.38</v>
      </c>
      <c r="J34" s="177">
        <f t="shared" ca="1" si="6"/>
        <v>87.25</v>
      </c>
      <c r="K34" s="177">
        <f t="shared" ca="1" si="7"/>
        <v>4.97</v>
      </c>
      <c r="L34" s="177">
        <f t="shared" ca="1" si="8"/>
        <v>0</v>
      </c>
      <c r="M34" s="178">
        <f t="shared" ca="1" si="9"/>
        <v>365.6</v>
      </c>
      <c r="N34" s="176">
        <f t="shared" ca="1" si="10"/>
        <v>273.38</v>
      </c>
      <c r="O34" s="177">
        <f t="shared" ca="1" si="11"/>
        <v>87.25</v>
      </c>
      <c r="P34" s="177">
        <f t="shared" ca="1" si="12"/>
        <v>4.97</v>
      </c>
      <c r="Q34" s="177">
        <f t="shared" ca="1" si="13"/>
        <v>0</v>
      </c>
      <c r="R34" s="178">
        <f t="shared" ca="1" si="14"/>
        <v>365.6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365.6</v>
      </c>
      <c r="I35" s="180">
        <f t="shared" ca="1" si="5"/>
        <v>273.38</v>
      </c>
      <c r="J35" s="177">
        <f t="shared" ca="1" si="6"/>
        <v>87.25</v>
      </c>
      <c r="K35" s="177">
        <f t="shared" ca="1" si="7"/>
        <v>4.97</v>
      </c>
      <c r="L35" s="177">
        <f t="shared" ca="1" si="8"/>
        <v>0</v>
      </c>
      <c r="M35" s="178">
        <f t="shared" ca="1" si="9"/>
        <v>365.6</v>
      </c>
      <c r="N35" s="176">
        <f t="shared" ca="1" si="10"/>
        <v>273.38</v>
      </c>
      <c r="O35" s="177">
        <f t="shared" ca="1" si="11"/>
        <v>87.25</v>
      </c>
      <c r="P35" s="177">
        <f t="shared" ca="1" si="12"/>
        <v>4.97</v>
      </c>
      <c r="Q35" s="177">
        <f t="shared" ca="1" si="13"/>
        <v>0</v>
      </c>
      <c r="R35" s="178">
        <f t="shared" ca="1" si="14"/>
        <v>365.6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365.6</v>
      </c>
      <c r="I36" s="180">
        <f t="shared" ca="1" si="5"/>
        <v>273.38</v>
      </c>
      <c r="J36" s="177">
        <f t="shared" ca="1" si="6"/>
        <v>87.25</v>
      </c>
      <c r="K36" s="177">
        <f t="shared" ca="1" si="7"/>
        <v>4.97</v>
      </c>
      <c r="L36" s="177">
        <f t="shared" ca="1" si="8"/>
        <v>0</v>
      </c>
      <c r="M36" s="178">
        <f t="shared" ca="1" si="9"/>
        <v>365.6</v>
      </c>
      <c r="N36" s="176">
        <f t="shared" ca="1" si="10"/>
        <v>273.38</v>
      </c>
      <c r="O36" s="177">
        <f t="shared" ca="1" si="11"/>
        <v>87.25</v>
      </c>
      <c r="P36" s="177">
        <f t="shared" ca="1" si="12"/>
        <v>4.97</v>
      </c>
      <c r="Q36" s="177">
        <f t="shared" ca="1" si="13"/>
        <v>0</v>
      </c>
      <c r="R36" s="178">
        <f t="shared" ca="1" si="14"/>
        <v>365.6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365.6</v>
      </c>
      <c r="I37" s="180">
        <f t="shared" ca="1" si="5"/>
        <v>273.38</v>
      </c>
      <c r="J37" s="177">
        <f t="shared" ca="1" si="6"/>
        <v>87.25</v>
      </c>
      <c r="K37" s="177">
        <f t="shared" ca="1" si="7"/>
        <v>4.97</v>
      </c>
      <c r="L37" s="177">
        <f t="shared" ca="1" si="8"/>
        <v>0</v>
      </c>
      <c r="M37" s="178">
        <f t="shared" ca="1" si="9"/>
        <v>365.6</v>
      </c>
      <c r="N37" s="176">
        <f t="shared" ca="1" si="10"/>
        <v>273.38</v>
      </c>
      <c r="O37" s="177">
        <f t="shared" ca="1" si="11"/>
        <v>87.25</v>
      </c>
      <c r="P37" s="177">
        <f t="shared" ca="1" si="12"/>
        <v>4.97</v>
      </c>
      <c r="Q37" s="177">
        <f t="shared" ca="1" si="13"/>
        <v>0</v>
      </c>
      <c r="R37" s="178">
        <f t="shared" ca="1" si="14"/>
        <v>365.6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365.6</v>
      </c>
      <c r="I38" s="180">
        <f t="shared" ca="1" si="5"/>
        <v>273.38</v>
      </c>
      <c r="J38" s="177">
        <f t="shared" ca="1" si="6"/>
        <v>87.25</v>
      </c>
      <c r="K38" s="177">
        <f t="shared" ca="1" si="7"/>
        <v>4.97</v>
      </c>
      <c r="L38" s="177">
        <f t="shared" ca="1" si="8"/>
        <v>0</v>
      </c>
      <c r="M38" s="178">
        <f t="shared" ca="1" si="9"/>
        <v>365.6</v>
      </c>
      <c r="N38" s="176">
        <f t="shared" ca="1" si="10"/>
        <v>273.38</v>
      </c>
      <c r="O38" s="177">
        <f t="shared" ca="1" si="11"/>
        <v>87.25</v>
      </c>
      <c r="P38" s="177">
        <f t="shared" ca="1" si="12"/>
        <v>4.97</v>
      </c>
      <c r="Q38" s="177">
        <f t="shared" ca="1" si="13"/>
        <v>0</v>
      </c>
      <c r="R38" s="178">
        <f t="shared" ca="1" si="14"/>
        <v>365.6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365.6</v>
      </c>
      <c r="I39" s="180">
        <f t="shared" ca="1" si="5"/>
        <v>273.38</v>
      </c>
      <c r="J39" s="177">
        <f t="shared" ca="1" si="6"/>
        <v>87.25</v>
      </c>
      <c r="K39" s="177">
        <f t="shared" ca="1" si="7"/>
        <v>4.97</v>
      </c>
      <c r="L39" s="177">
        <f t="shared" ca="1" si="8"/>
        <v>0</v>
      </c>
      <c r="M39" s="178">
        <f t="shared" ca="1" si="9"/>
        <v>365.6</v>
      </c>
      <c r="N39" s="176">
        <f t="shared" ca="1" si="10"/>
        <v>273.38</v>
      </c>
      <c r="O39" s="177">
        <f t="shared" ca="1" si="11"/>
        <v>87.25</v>
      </c>
      <c r="P39" s="177">
        <f t="shared" ca="1" si="12"/>
        <v>4.97</v>
      </c>
      <c r="Q39" s="177">
        <f t="shared" ca="1" si="13"/>
        <v>0</v>
      </c>
      <c r="R39" s="178">
        <f t="shared" ca="1" si="14"/>
        <v>365.6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365.6</v>
      </c>
      <c r="I40" s="180">
        <f t="shared" ca="1" si="5"/>
        <v>273.38</v>
      </c>
      <c r="J40" s="177">
        <f t="shared" ca="1" si="6"/>
        <v>87.25</v>
      </c>
      <c r="K40" s="177">
        <f t="shared" ca="1" si="7"/>
        <v>4.97</v>
      </c>
      <c r="L40" s="177">
        <f t="shared" ca="1" si="8"/>
        <v>0</v>
      </c>
      <c r="M40" s="178">
        <f t="shared" ca="1" si="9"/>
        <v>365.6</v>
      </c>
      <c r="N40" s="176">
        <f t="shared" ca="1" si="10"/>
        <v>273.38</v>
      </c>
      <c r="O40" s="177">
        <f t="shared" ca="1" si="11"/>
        <v>87.25</v>
      </c>
      <c r="P40" s="177">
        <f t="shared" ca="1" si="12"/>
        <v>4.97</v>
      </c>
      <c r="Q40" s="177">
        <f t="shared" ca="1" si="13"/>
        <v>0</v>
      </c>
      <c r="R40" s="178">
        <f t="shared" ca="1" si="14"/>
        <v>365.6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365.6</v>
      </c>
      <c r="I41" s="180">
        <f t="shared" ca="1" si="5"/>
        <v>273.38</v>
      </c>
      <c r="J41" s="177">
        <f t="shared" ca="1" si="6"/>
        <v>87.25</v>
      </c>
      <c r="K41" s="177">
        <f t="shared" ca="1" si="7"/>
        <v>4.97</v>
      </c>
      <c r="L41" s="177">
        <f t="shared" ca="1" si="8"/>
        <v>0</v>
      </c>
      <c r="M41" s="178">
        <f t="shared" ca="1" si="9"/>
        <v>365.6</v>
      </c>
      <c r="N41" s="176">
        <f t="shared" ca="1" si="10"/>
        <v>273.38</v>
      </c>
      <c r="O41" s="177">
        <f t="shared" ca="1" si="11"/>
        <v>87.25</v>
      </c>
      <c r="P41" s="177">
        <f t="shared" ca="1" si="12"/>
        <v>4.97</v>
      </c>
      <c r="Q41" s="177">
        <f t="shared" ca="1" si="13"/>
        <v>0</v>
      </c>
      <c r="R41" s="178">
        <f t="shared" ca="1" si="14"/>
        <v>365.6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365.6</v>
      </c>
      <c r="I42" s="180">
        <f t="shared" ca="1" si="5"/>
        <v>273.38</v>
      </c>
      <c r="J42" s="177">
        <f t="shared" ca="1" si="6"/>
        <v>87.25</v>
      </c>
      <c r="K42" s="177">
        <f t="shared" ca="1" si="7"/>
        <v>4.97</v>
      </c>
      <c r="L42" s="177">
        <f t="shared" ca="1" si="8"/>
        <v>0</v>
      </c>
      <c r="M42" s="178">
        <f t="shared" ca="1" si="9"/>
        <v>365.6</v>
      </c>
      <c r="N42" s="176">
        <f t="shared" ca="1" si="10"/>
        <v>273.38</v>
      </c>
      <c r="O42" s="177">
        <f t="shared" ca="1" si="11"/>
        <v>87.25</v>
      </c>
      <c r="P42" s="177">
        <f t="shared" ca="1" si="12"/>
        <v>4.97</v>
      </c>
      <c r="Q42" s="177">
        <f t="shared" ca="1" si="13"/>
        <v>0</v>
      </c>
      <c r="R42" s="178">
        <f t="shared" ca="1" si="14"/>
        <v>365.6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365.6</v>
      </c>
      <c r="I43" s="180">
        <f t="shared" ca="1" si="5"/>
        <v>273.38</v>
      </c>
      <c r="J43" s="177">
        <f t="shared" ca="1" si="6"/>
        <v>87.25</v>
      </c>
      <c r="K43" s="177">
        <f t="shared" ca="1" si="7"/>
        <v>4.97</v>
      </c>
      <c r="L43" s="177">
        <f t="shared" ca="1" si="8"/>
        <v>0</v>
      </c>
      <c r="M43" s="178">
        <f t="shared" ca="1" si="9"/>
        <v>365.6</v>
      </c>
      <c r="N43" s="176">
        <f t="shared" ca="1" si="10"/>
        <v>273.38</v>
      </c>
      <c r="O43" s="177">
        <f t="shared" ca="1" si="11"/>
        <v>87.25</v>
      </c>
      <c r="P43" s="177">
        <f t="shared" ca="1" si="12"/>
        <v>4.97</v>
      </c>
      <c r="Q43" s="177">
        <f t="shared" ca="1" si="13"/>
        <v>0</v>
      </c>
      <c r="R43" s="178">
        <f t="shared" ca="1" si="14"/>
        <v>365.6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365.6</v>
      </c>
      <c r="I44" s="180">
        <f t="shared" ca="1" si="5"/>
        <v>273.38</v>
      </c>
      <c r="J44" s="177">
        <f t="shared" ca="1" si="6"/>
        <v>87.25</v>
      </c>
      <c r="K44" s="177">
        <f t="shared" ca="1" si="7"/>
        <v>4.97</v>
      </c>
      <c r="L44" s="177">
        <f t="shared" ca="1" si="8"/>
        <v>0</v>
      </c>
      <c r="M44" s="178">
        <f t="shared" ca="1" si="9"/>
        <v>365.6</v>
      </c>
      <c r="N44" s="176">
        <f t="shared" ca="1" si="10"/>
        <v>273.38</v>
      </c>
      <c r="O44" s="177">
        <f t="shared" ca="1" si="11"/>
        <v>87.25</v>
      </c>
      <c r="P44" s="177">
        <f t="shared" ca="1" si="12"/>
        <v>4.97</v>
      </c>
      <c r="Q44" s="177">
        <f t="shared" ca="1" si="13"/>
        <v>0</v>
      </c>
      <c r="R44" s="178">
        <f t="shared" ca="1" si="14"/>
        <v>365.6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365.6</v>
      </c>
      <c r="I45" s="180">
        <f t="shared" ca="1" si="5"/>
        <v>273.38</v>
      </c>
      <c r="J45" s="177">
        <f t="shared" ca="1" si="6"/>
        <v>87.25</v>
      </c>
      <c r="K45" s="177">
        <f t="shared" ca="1" si="7"/>
        <v>4.97</v>
      </c>
      <c r="L45" s="177">
        <f t="shared" ca="1" si="8"/>
        <v>0</v>
      </c>
      <c r="M45" s="178">
        <f t="shared" ca="1" si="9"/>
        <v>365.6</v>
      </c>
      <c r="N45" s="176">
        <f t="shared" ca="1" si="10"/>
        <v>273.38</v>
      </c>
      <c r="O45" s="177">
        <f t="shared" ca="1" si="11"/>
        <v>87.25</v>
      </c>
      <c r="P45" s="177">
        <f t="shared" ca="1" si="12"/>
        <v>4.97</v>
      </c>
      <c r="Q45" s="177">
        <f t="shared" ca="1" si="13"/>
        <v>0</v>
      </c>
      <c r="R45" s="178">
        <f t="shared" ca="1" si="14"/>
        <v>365.6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365.6</v>
      </c>
      <c r="I46" s="180">
        <f t="shared" ca="1" si="5"/>
        <v>273.38</v>
      </c>
      <c r="J46" s="177">
        <f t="shared" ca="1" si="6"/>
        <v>87.25</v>
      </c>
      <c r="K46" s="177">
        <f t="shared" ca="1" si="7"/>
        <v>4.97</v>
      </c>
      <c r="L46" s="177">
        <f t="shared" ca="1" si="8"/>
        <v>0</v>
      </c>
      <c r="M46" s="178">
        <f t="shared" ca="1" si="9"/>
        <v>365.6</v>
      </c>
      <c r="N46" s="176">
        <f t="shared" ca="1" si="10"/>
        <v>273.38</v>
      </c>
      <c r="O46" s="177">
        <f t="shared" ca="1" si="11"/>
        <v>87.25</v>
      </c>
      <c r="P46" s="177">
        <f t="shared" ca="1" si="12"/>
        <v>4.97</v>
      </c>
      <c r="Q46" s="177">
        <f t="shared" ca="1" si="13"/>
        <v>0</v>
      </c>
      <c r="R46" s="178">
        <f t="shared" ca="1" si="14"/>
        <v>365.6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365.6</v>
      </c>
      <c r="I47" s="180">
        <f t="shared" ca="1" si="5"/>
        <v>273.38</v>
      </c>
      <c r="J47" s="177">
        <f t="shared" ca="1" si="6"/>
        <v>87.25</v>
      </c>
      <c r="K47" s="177">
        <f t="shared" ca="1" si="7"/>
        <v>4.97</v>
      </c>
      <c r="L47" s="177">
        <f t="shared" ca="1" si="8"/>
        <v>0</v>
      </c>
      <c r="M47" s="178">
        <f t="shared" ca="1" si="9"/>
        <v>365.6</v>
      </c>
      <c r="N47" s="176">
        <f t="shared" ca="1" si="10"/>
        <v>273.38</v>
      </c>
      <c r="O47" s="177">
        <f t="shared" ca="1" si="11"/>
        <v>87.25</v>
      </c>
      <c r="P47" s="177">
        <f t="shared" ca="1" si="12"/>
        <v>4.97</v>
      </c>
      <c r="Q47" s="177">
        <f t="shared" ca="1" si="13"/>
        <v>0</v>
      </c>
      <c r="R47" s="178">
        <f t="shared" ca="1" si="14"/>
        <v>365.6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365.6</v>
      </c>
      <c r="I48" s="180">
        <f t="shared" ca="1" si="5"/>
        <v>273.38</v>
      </c>
      <c r="J48" s="177">
        <f t="shared" ca="1" si="6"/>
        <v>87.25</v>
      </c>
      <c r="K48" s="177">
        <f t="shared" ca="1" si="7"/>
        <v>4.97</v>
      </c>
      <c r="L48" s="177">
        <f t="shared" ca="1" si="8"/>
        <v>0</v>
      </c>
      <c r="M48" s="178">
        <f t="shared" ca="1" si="9"/>
        <v>365.6</v>
      </c>
      <c r="N48" s="176">
        <f t="shared" ca="1" si="10"/>
        <v>273.38</v>
      </c>
      <c r="O48" s="177">
        <f t="shared" ca="1" si="11"/>
        <v>87.25</v>
      </c>
      <c r="P48" s="177">
        <f t="shared" ca="1" si="12"/>
        <v>4.97</v>
      </c>
      <c r="Q48" s="177">
        <f t="shared" ca="1" si="13"/>
        <v>0</v>
      </c>
      <c r="R48" s="178">
        <f t="shared" ca="1" si="14"/>
        <v>365.6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365.6</v>
      </c>
      <c r="I49" s="180">
        <f t="shared" ca="1" si="5"/>
        <v>272.89</v>
      </c>
      <c r="J49" s="177">
        <f t="shared" ca="1" si="6"/>
        <v>87.71</v>
      </c>
      <c r="K49" s="177">
        <f t="shared" ca="1" si="7"/>
        <v>5</v>
      </c>
      <c r="L49" s="177">
        <f t="shared" ca="1" si="8"/>
        <v>0</v>
      </c>
      <c r="M49" s="178">
        <f t="shared" ca="1" si="9"/>
        <v>365.59999999999997</v>
      </c>
      <c r="N49" s="176">
        <f t="shared" ca="1" si="10"/>
        <v>272.89000000000004</v>
      </c>
      <c r="O49" s="177">
        <f t="shared" ca="1" si="11"/>
        <v>87.710000000000008</v>
      </c>
      <c r="P49" s="177">
        <f t="shared" ca="1" si="12"/>
        <v>5.0000000000000009</v>
      </c>
      <c r="Q49" s="177">
        <f t="shared" ca="1" si="13"/>
        <v>0</v>
      </c>
      <c r="R49" s="178">
        <f t="shared" ca="1" si="14"/>
        <v>365.6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365.6</v>
      </c>
      <c r="I50" s="180">
        <f t="shared" ca="1" si="5"/>
        <v>272.89</v>
      </c>
      <c r="J50" s="177">
        <f t="shared" ca="1" si="6"/>
        <v>87.71</v>
      </c>
      <c r="K50" s="177">
        <f t="shared" ca="1" si="7"/>
        <v>5</v>
      </c>
      <c r="L50" s="177">
        <f t="shared" ca="1" si="8"/>
        <v>0</v>
      </c>
      <c r="M50" s="178">
        <f t="shared" ca="1" si="9"/>
        <v>365.59999999999997</v>
      </c>
      <c r="N50" s="176">
        <f t="shared" ca="1" si="10"/>
        <v>272.89000000000004</v>
      </c>
      <c r="O50" s="177">
        <f t="shared" ca="1" si="11"/>
        <v>87.710000000000008</v>
      </c>
      <c r="P50" s="177">
        <f t="shared" ca="1" si="12"/>
        <v>5.0000000000000009</v>
      </c>
      <c r="Q50" s="177">
        <f t="shared" ca="1" si="13"/>
        <v>0</v>
      </c>
      <c r="R50" s="178">
        <f t="shared" ca="1" si="14"/>
        <v>365.6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365.6</v>
      </c>
      <c r="I51" s="180">
        <f t="shared" ca="1" si="5"/>
        <v>272.89</v>
      </c>
      <c r="J51" s="177">
        <f t="shared" ca="1" si="6"/>
        <v>87.71</v>
      </c>
      <c r="K51" s="177">
        <f t="shared" ca="1" si="7"/>
        <v>5</v>
      </c>
      <c r="L51" s="177">
        <f t="shared" ca="1" si="8"/>
        <v>0</v>
      </c>
      <c r="M51" s="178">
        <f t="shared" ca="1" si="9"/>
        <v>365.59999999999997</v>
      </c>
      <c r="N51" s="176">
        <f t="shared" ca="1" si="10"/>
        <v>272.89000000000004</v>
      </c>
      <c r="O51" s="177">
        <f t="shared" ca="1" si="11"/>
        <v>87.710000000000008</v>
      </c>
      <c r="P51" s="177">
        <f t="shared" ca="1" si="12"/>
        <v>5.0000000000000009</v>
      </c>
      <c r="Q51" s="177">
        <f t="shared" ca="1" si="13"/>
        <v>0</v>
      </c>
      <c r="R51" s="178">
        <f t="shared" ca="1" si="14"/>
        <v>365.6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365.6</v>
      </c>
      <c r="I52" s="180">
        <f t="shared" ca="1" si="5"/>
        <v>272.89</v>
      </c>
      <c r="J52" s="177">
        <f t="shared" ca="1" si="6"/>
        <v>87.71</v>
      </c>
      <c r="K52" s="177">
        <f t="shared" ca="1" si="7"/>
        <v>5</v>
      </c>
      <c r="L52" s="177">
        <f t="shared" ca="1" si="8"/>
        <v>0</v>
      </c>
      <c r="M52" s="178">
        <f t="shared" ca="1" si="9"/>
        <v>365.59999999999997</v>
      </c>
      <c r="N52" s="176">
        <f t="shared" ca="1" si="10"/>
        <v>272.89000000000004</v>
      </c>
      <c r="O52" s="177">
        <f t="shared" ca="1" si="11"/>
        <v>87.710000000000008</v>
      </c>
      <c r="P52" s="177">
        <f t="shared" ca="1" si="12"/>
        <v>5.0000000000000009</v>
      </c>
      <c r="Q52" s="177">
        <f t="shared" ca="1" si="13"/>
        <v>0</v>
      </c>
      <c r="R52" s="178">
        <f t="shared" ca="1" si="14"/>
        <v>365.6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365.6</v>
      </c>
      <c r="I53" s="180">
        <f t="shared" ca="1" si="5"/>
        <v>272.89</v>
      </c>
      <c r="J53" s="177">
        <f t="shared" ca="1" si="6"/>
        <v>87.71</v>
      </c>
      <c r="K53" s="177">
        <f t="shared" ca="1" si="7"/>
        <v>5</v>
      </c>
      <c r="L53" s="177">
        <f t="shared" ca="1" si="8"/>
        <v>0</v>
      </c>
      <c r="M53" s="178">
        <f t="shared" ca="1" si="9"/>
        <v>365.59999999999997</v>
      </c>
      <c r="N53" s="176">
        <f t="shared" ca="1" si="10"/>
        <v>272.89000000000004</v>
      </c>
      <c r="O53" s="177">
        <f t="shared" ca="1" si="11"/>
        <v>87.710000000000008</v>
      </c>
      <c r="P53" s="177">
        <f t="shared" ca="1" si="12"/>
        <v>5.0000000000000009</v>
      </c>
      <c r="Q53" s="177">
        <f t="shared" ca="1" si="13"/>
        <v>0</v>
      </c>
      <c r="R53" s="178">
        <f t="shared" ca="1" si="14"/>
        <v>365.6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365.6</v>
      </c>
      <c r="I54" s="180">
        <f t="shared" ca="1" si="5"/>
        <v>272.89</v>
      </c>
      <c r="J54" s="177">
        <f t="shared" ca="1" si="6"/>
        <v>87.71</v>
      </c>
      <c r="K54" s="177">
        <f t="shared" ca="1" si="7"/>
        <v>5</v>
      </c>
      <c r="L54" s="177">
        <f t="shared" ca="1" si="8"/>
        <v>0</v>
      </c>
      <c r="M54" s="178">
        <f t="shared" ca="1" si="9"/>
        <v>365.59999999999997</v>
      </c>
      <c r="N54" s="176">
        <f t="shared" ca="1" si="10"/>
        <v>272.89000000000004</v>
      </c>
      <c r="O54" s="177">
        <f t="shared" ca="1" si="11"/>
        <v>87.710000000000008</v>
      </c>
      <c r="P54" s="177">
        <f t="shared" ca="1" si="12"/>
        <v>5.0000000000000009</v>
      </c>
      <c r="Q54" s="177">
        <f t="shared" ca="1" si="13"/>
        <v>0</v>
      </c>
      <c r="R54" s="178">
        <f t="shared" ca="1" si="14"/>
        <v>365.6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365.6</v>
      </c>
      <c r="I55" s="180">
        <f t="shared" ca="1" si="5"/>
        <v>272.89</v>
      </c>
      <c r="J55" s="177">
        <f t="shared" ca="1" si="6"/>
        <v>87.71</v>
      </c>
      <c r="K55" s="177">
        <f t="shared" ca="1" si="7"/>
        <v>5</v>
      </c>
      <c r="L55" s="177">
        <f t="shared" ca="1" si="8"/>
        <v>0</v>
      </c>
      <c r="M55" s="178">
        <f t="shared" ca="1" si="9"/>
        <v>365.59999999999997</v>
      </c>
      <c r="N55" s="176">
        <f t="shared" ca="1" si="10"/>
        <v>272.89000000000004</v>
      </c>
      <c r="O55" s="177">
        <f t="shared" ca="1" si="11"/>
        <v>87.710000000000008</v>
      </c>
      <c r="P55" s="177">
        <f t="shared" ca="1" si="12"/>
        <v>5.0000000000000009</v>
      </c>
      <c r="Q55" s="177">
        <f t="shared" ca="1" si="13"/>
        <v>0</v>
      </c>
      <c r="R55" s="178">
        <f t="shared" ca="1" si="14"/>
        <v>365.6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365.6</v>
      </c>
      <c r="I56" s="180">
        <f t="shared" ca="1" si="5"/>
        <v>272.89</v>
      </c>
      <c r="J56" s="177">
        <f t="shared" ca="1" si="6"/>
        <v>87.71</v>
      </c>
      <c r="K56" s="177">
        <f t="shared" ca="1" si="7"/>
        <v>5</v>
      </c>
      <c r="L56" s="177">
        <f t="shared" ca="1" si="8"/>
        <v>0</v>
      </c>
      <c r="M56" s="178">
        <f t="shared" ca="1" si="9"/>
        <v>365.59999999999997</v>
      </c>
      <c r="N56" s="176">
        <f t="shared" ca="1" si="10"/>
        <v>272.89000000000004</v>
      </c>
      <c r="O56" s="177">
        <f t="shared" ca="1" si="11"/>
        <v>87.710000000000008</v>
      </c>
      <c r="P56" s="177">
        <f t="shared" ca="1" si="12"/>
        <v>5.0000000000000009</v>
      </c>
      <c r="Q56" s="177">
        <f t="shared" ca="1" si="13"/>
        <v>0</v>
      </c>
      <c r="R56" s="178">
        <f t="shared" ca="1" si="14"/>
        <v>365.6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365.6</v>
      </c>
      <c r="I57" s="180">
        <f t="shared" ca="1" si="5"/>
        <v>272.89</v>
      </c>
      <c r="J57" s="177">
        <f t="shared" ca="1" si="6"/>
        <v>87.71</v>
      </c>
      <c r="K57" s="177">
        <f t="shared" ca="1" si="7"/>
        <v>5</v>
      </c>
      <c r="L57" s="177">
        <f t="shared" ca="1" si="8"/>
        <v>0</v>
      </c>
      <c r="M57" s="178">
        <f t="shared" ca="1" si="9"/>
        <v>365.59999999999997</v>
      </c>
      <c r="N57" s="176">
        <f t="shared" ca="1" si="10"/>
        <v>272.89000000000004</v>
      </c>
      <c r="O57" s="177">
        <f t="shared" ca="1" si="11"/>
        <v>87.710000000000008</v>
      </c>
      <c r="P57" s="177">
        <f t="shared" ca="1" si="12"/>
        <v>5.0000000000000009</v>
      </c>
      <c r="Q57" s="177">
        <f t="shared" ca="1" si="13"/>
        <v>0</v>
      </c>
      <c r="R57" s="178">
        <f t="shared" ca="1" si="14"/>
        <v>365.6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365.6</v>
      </c>
      <c r="I58" s="180">
        <f t="shared" ca="1" si="5"/>
        <v>272.89</v>
      </c>
      <c r="J58" s="177">
        <f t="shared" ca="1" si="6"/>
        <v>87.71</v>
      </c>
      <c r="K58" s="177">
        <f t="shared" ca="1" si="7"/>
        <v>5</v>
      </c>
      <c r="L58" s="177">
        <f t="shared" ca="1" si="8"/>
        <v>0</v>
      </c>
      <c r="M58" s="178">
        <f t="shared" ca="1" si="9"/>
        <v>365.59999999999997</v>
      </c>
      <c r="N58" s="176">
        <f t="shared" ca="1" si="10"/>
        <v>272.89000000000004</v>
      </c>
      <c r="O58" s="177">
        <f t="shared" ca="1" si="11"/>
        <v>87.710000000000008</v>
      </c>
      <c r="P58" s="177">
        <f t="shared" ca="1" si="12"/>
        <v>5.0000000000000009</v>
      </c>
      <c r="Q58" s="177">
        <f t="shared" ca="1" si="13"/>
        <v>0</v>
      </c>
      <c r="R58" s="178">
        <f t="shared" ca="1" si="14"/>
        <v>365.6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365.6</v>
      </c>
      <c r="I59" s="180">
        <f t="shared" ca="1" si="5"/>
        <v>272.89</v>
      </c>
      <c r="J59" s="177">
        <f t="shared" ca="1" si="6"/>
        <v>87.71</v>
      </c>
      <c r="K59" s="177">
        <f t="shared" ca="1" si="7"/>
        <v>5</v>
      </c>
      <c r="L59" s="177">
        <f t="shared" ca="1" si="8"/>
        <v>0</v>
      </c>
      <c r="M59" s="178">
        <f t="shared" ca="1" si="9"/>
        <v>365.59999999999997</v>
      </c>
      <c r="N59" s="176">
        <f t="shared" ca="1" si="10"/>
        <v>272.89000000000004</v>
      </c>
      <c r="O59" s="177">
        <f t="shared" ca="1" si="11"/>
        <v>87.710000000000008</v>
      </c>
      <c r="P59" s="177">
        <f t="shared" ca="1" si="12"/>
        <v>5.0000000000000009</v>
      </c>
      <c r="Q59" s="177">
        <f t="shared" ca="1" si="13"/>
        <v>0</v>
      </c>
      <c r="R59" s="178">
        <f t="shared" ca="1" si="14"/>
        <v>365.6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365.6</v>
      </c>
      <c r="I60" s="180">
        <f t="shared" ca="1" si="5"/>
        <v>272.89</v>
      </c>
      <c r="J60" s="177">
        <f t="shared" ca="1" si="6"/>
        <v>87.71</v>
      </c>
      <c r="K60" s="177">
        <f t="shared" ca="1" si="7"/>
        <v>5</v>
      </c>
      <c r="L60" s="177">
        <f t="shared" ca="1" si="8"/>
        <v>0</v>
      </c>
      <c r="M60" s="178">
        <f t="shared" ca="1" si="9"/>
        <v>365.59999999999997</v>
      </c>
      <c r="N60" s="176">
        <f t="shared" ca="1" si="10"/>
        <v>272.89000000000004</v>
      </c>
      <c r="O60" s="177">
        <f t="shared" ca="1" si="11"/>
        <v>87.710000000000008</v>
      </c>
      <c r="P60" s="177">
        <f t="shared" ca="1" si="12"/>
        <v>5.0000000000000009</v>
      </c>
      <c r="Q60" s="177">
        <f t="shared" ca="1" si="13"/>
        <v>0</v>
      </c>
      <c r="R60" s="178">
        <f t="shared" ca="1" si="14"/>
        <v>365.6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365.6</v>
      </c>
      <c r="I61" s="180">
        <f t="shared" ca="1" si="5"/>
        <v>272.95999999999998</v>
      </c>
      <c r="J61" s="177">
        <f t="shared" ca="1" si="6"/>
        <v>87.65</v>
      </c>
      <c r="K61" s="177">
        <f t="shared" ca="1" si="7"/>
        <v>5</v>
      </c>
      <c r="L61" s="177">
        <f t="shared" ca="1" si="8"/>
        <v>0</v>
      </c>
      <c r="M61" s="178">
        <f t="shared" ca="1" si="9"/>
        <v>365.61</v>
      </c>
      <c r="N61" s="176">
        <f t="shared" ca="1" si="10"/>
        <v>272.95253412105797</v>
      </c>
      <c r="O61" s="177">
        <f t="shared" ca="1" si="11"/>
        <v>87.647602636689371</v>
      </c>
      <c r="P61" s="177">
        <f t="shared" ca="1" si="12"/>
        <v>4.9998632422526734</v>
      </c>
      <c r="Q61" s="177">
        <f t="shared" ca="1" si="13"/>
        <v>0</v>
      </c>
      <c r="R61" s="178">
        <f t="shared" ca="1" si="14"/>
        <v>365.6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365.6</v>
      </c>
      <c r="I62" s="180">
        <f t="shared" ca="1" si="5"/>
        <v>272.95999999999998</v>
      </c>
      <c r="J62" s="177">
        <f t="shared" ca="1" si="6"/>
        <v>87.65</v>
      </c>
      <c r="K62" s="177">
        <f t="shared" ca="1" si="7"/>
        <v>5</v>
      </c>
      <c r="L62" s="177">
        <f t="shared" ca="1" si="8"/>
        <v>0</v>
      </c>
      <c r="M62" s="178">
        <f t="shared" ca="1" si="9"/>
        <v>365.61</v>
      </c>
      <c r="N62" s="176">
        <f t="shared" ca="1" si="10"/>
        <v>272.95253412105797</v>
      </c>
      <c r="O62" s="177">
        <f t="shared" ca="1" si="11"/>
        <v>87.647602636689371</v>
      </c>
      <c r="P62" s="177">
        <f t="shared" ca="1" si="12"/>
        <v>4.9998632422526734</v>
      </c>
      <c r="Q62" s="177">
        <f t="shared" ca="1" si="13"/>
        <v>0</v>
      </c>
      <c r="R62" s="178">
        <f t="shared" ca="1" si="14"/>
        <v>365.6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365.6</v>
      </c>
      <c r="I63" s="180">
        <f t="shared" ca="1" si="5"/>
        <v>272.95999999999998</v>
      </c>
      <c r="J63" s="177">
        <f t="shared" ca="1" si="6"/>
        <v>87.65</v>
      </c>
      <c r="K63" s="177">
        <f t="shared" ca="1" si="7"/>
        <v>5</v>
      </c>
      <c r="L63" s="177">
        <f t="shared" ca="1" si="8"/>
        <v>0</v>
      </c>
      <c r="M63" s="178">
        <f t="shared" ca="1" si="9"/>
        <v>365.61</v>
      </c>
      <c r="N63" s="176">
        <f t="shared" ca="1" si="10"/>
        <v>272.95253412105797</v>
      </c>
      <c r="O63" s="177">
        <f t="shared" ca="1" si="11"/>
        <v>87.647602636689371</v>
      </c>
      <c r="P63" s="177">
        <f t="shared" ca="1" si="12"/>
        <v>4.9998632422526734</v>
      </c>
      <c r="Q63" s="177">
        <f t="shared" ca="1" si="13"/>
        <v>0</v>
      </c>
      <c r="R63" s="178">
        <f t="shared" ca="1" si="14"/>
        <v>365.6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365.6</v>
      </c>
      <c r="I64" s="180">
        <f t="shared" ca="1" si="5"/>
        <v>272.95999999999998</v>
      </c>
      <c r="J64" s="177">
        <f t="shared" ca="1" si="6"/>
        <v>87.65</v>
      </c>
      <c r="K64" s="177">
        <f t="shared" ca="1" si="7"/>
        <v>5</v>
      </c>
      <c r="L64" s="177">
        <f t="shared" ca="1" si="8"/>
        <v>0</v>
      </c>
      <c r="M64" s="178">
        <f t="shared" ca="1" si="9"/>
        <v>365.61</v>
      </c>
      <c r="N64" s="176">
        <f t="shared" ca="1" si="10"/>
        <v>272.95253412105797</v>
      </c>
      <c r="O64" s="177">
        <f t="shared" ca="1" si="11"/>
        <v>87.647602636689371</v>
      </c>
      <c r="P64" s="177">
        <f t="shared" ca="1" si="12"/>
        <v>4.9998632422526734</v>
      </c>
      <c r="Q64" s="177">
        <f t="shared" ca="1" si="13"/>
        <v>0</v>
      </c>
      <c r="R64" s="178">
        <f t="shared" ca="1" si="14"/>
        <v>365.6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365.6</v>
      </c>
      <c r="I65" s="180">
        <f t="shared" ca="1" si="5"/>
        <v>272.95999999999998</v>
      </c>
      <c r="J65" s="177">
        <f t="shared" ca="1" si="6"/>
        <v>87.65</v>
      </c>
      <c r="K65" s="177">
        <f t="shared" ca="1" si="7"/>
        <v>5</v>
      </c>
      <c r="L65" s="177">
        <f t="shared" ca="1" si="8"/>
        <v>0</v>
      </c>
      <c r="M65" s="178">
        <f t="shared" ca="1" si="9"/>
        <v>365.61</v>
      </c>
      <c r="N65" s="176">
        <f t="shared" ca="1" si="10"/>
        <v>272.95253412105797</v>
      </c>
      <c r="O65" s="177">
        <f t="shared" ca="1" si="11"/>
        <v>87.647602636689371</v>
      </c>
      <c r="P65" s="177">
        <f t="shared" ca="1" si="12"/>
        <v>4.9998632422526734</v>
      </c>
      <c r="Q65" s="177">
        <f t="shared" ca="1" si="13"/>
        <v>0</v>
      </c>
      <c r="R65" s="178">
        <f t="shared" ca="1" si="14"/>
        <v>365.6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365.6</v>
      </c>
      <c r="I66" s="180">
        <f t="shared" ca="1" si="5"/>
        <v>272.95999999999998</v>
      </c>
      <c r="J66" s="177">
        <f t="shared" ca="1" si="6"/>
        <v>87.65</v>
      </c>
      <c r="K66" s="177">
        <f t="shared" ca="1" si="7"/>
        <v>5</v>
      </c>
      <c r="L66" s="177">
        <f t="shared" ca="1" si="8"/>
        <v>0</v>
      </c>
      <c r="M66" s="178">
        <f t="shared" ca="1" si="9"/>
        <v>365.61</v>
      </c>
      <c r="N66" s="176">
        <f t="shared" ca="1" si="10"/>
        <v>272.95253412105797</v>
      </c>
      <c r="O66" s="177">
        <f t="shared" ca="1" si="11"/>
        <v>87.647602636689371</v>
      </c>
      <c r="P66" s="177">
        <f t="shared" ca="1" si="12"/>
        <v>4.9998632422526734</v>
      </c>
      <c r="Q66" s="177">
        <f t="shared" ca="1" si="13"/>
        <v>0</v>
      </c>
      <c r="R66" s="178">
        <f t="shared" ca="1" si="14"/>
        <v>365.6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365.6</v>
      </c>
      <c r="I67" s="180">
        <f t="shared" ca="1" si="5"/>
        <v>272.95999999999998</v>
      </c>
      <c r="J67" s="177">
        <f t="shared" ca="1" si="6"/>
        <v>87.65</v>
      </c>
      <c r="K67" s="177">
        <f t="shared" ca="1" si="7"/>
        <v>5</v>
      </c>
      <c r="L67" s="177">
        <f t="shared" ca="1" si="8"/>
        <v>0</v>
      </c>
      <c r="M67" s="178">
        <f t="shared" ca="1" si="9"/>
        <v>365.61</v>
      </c>
      <c r="N67" s="176">
        <f t="shared" ca="1" si="10"/>
        <v>272.95253412105797</v>
      </c>
      <c r="O67" s="177">
        <f t="shared" ca="1" si="11"/>
        <v>87.647602636689371</v>
      </c>
      <c r="P67" s="177">
        <f t="shared" ca="1" si="12"/>
        <v>4.9998632422526734</v>
      </c>
      <c r="Q67" s="177">
        <f t="shared" ca="1" si="13"/>
        <v>0</v>
      </c>
      <c r="R67" s="178">
        <f t="shared" ca="1" si="14"/>
        <v>365.6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365.6</v>
      </c>
      <c r="I68" s="180">
        <f t="shared" ref="I68:I98" ca="1" si="20">INDIRECT("BRPL_EOD!" &amp; $V$3 &amp; X68)</f>
        <v>272.95999999999998</v>
      </c>
      <c r="J68" s="177">
        <f t="shared" ref="J68:J98" ca="1" si="21">INDIRECT("BYPL_EOD!" &amp; $V$3 &amp; X68)</f>
        <v>87.65</v>
      </c>
      <c r="K68" s="177">
        <f t="shared" ref="K68:K98" ca="1" si="22">INDIRECT("TPDDL_EOD!" &amp; $V$3 &amp; X68)</f>
        <v>5</v>
      </c>
      <c r="L68" s="177">
        <f t="shared" ref="L68:L98" ca="1" si="23">INDIRECT("NDMC_EOD!" &amp; $V$3 &amp; X68)</f>
        <v>0</v>
      </c>
      <c r="M68" s="178">
        <f t="shared" ref="M68:M98" ca="1" si="24">SUM(I68:L68)</f>
        <v>365.61</v>
      </c>
      <c r="N68" s="176">
        <f t="shared" ref="N68:N98" ca="1" si="25">INDIRECT("BRPL_ISGS_exbus!" &amp; $V$3 &amp; X68)</f>
        <v>272.95253412105797</v>
      </c>
      <c r="O68" s="177">
        <f t="shared" ref="O68:O98" ca="1" si="26">INDIRECT("BYPL_ISGS_exbus!" &amp; $V$3 &amp; X68)</f>
        <v>87.647602636689371</v>
      </c>
      <c r="P68" s="177">
        <f t="shared" ref="P68:P98" ca="1" si="27">INDIRECT("TPDDL_ISGS_exbus!" &amp; $V$3 &amp; X68)</f>
        <v>4.9998632422526734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365.6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365.6</v>
      </c>
      <c r="I69" s="180">
        <f t="shared" ca="1" si="20"/>
        <v>272.95999999999998</v>
      </c>
      <c r="J69" s="177">
        <f t="shared" ca="1" si="21"/>
        <v>87.65</v>
      </c>
      <c r="K69" s="177">
        <f t="shared" ca="1" si="22"/>
        <v>5</v>
      </c>
      <c r="L69" s="177">
        <f t="shared" ca="1" si="23"/>
        <v>0</v>
      </c>
      <c r="M69" s="178">
        <f t="shared" ca="1" si="24"/>
        <v>365.61</v>
      </c>
      <c r="N69" s="176">
        <f t="shared" ca="1" si="25"/>
        <v>272.95253412105797</v>
      </c>
      <c r="O69" s="177">
        <f t="shared" ca="1" si="26"/>
        <v>87.647602636689371</v>
      </c>
      <c r="P69" s="177">
        <f t="shared" ca="1" si="27"/>
        <v>4.9998632422526734</v>
      </c>
      <c r="Q69" s="177">
        <f t="shared" ca="1" si="28"/>
        <v>0</v>
      </c>
      <c r="R69" s="178">
        <f t="shared" ca="1" si="29"/>
        <v>365.6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365.6</v>
      </c>
      <c r="I70" s="180">
        <f t="shared" ca="1" si="20"/>
        <v>272.95999999999998</v>
      </c>
      <c r="J70" s="177">
        <f t="shared" ca="1" si="21"/>
        <v>87.65</v>
      </c>
      <c r="K70" s="177">
        <f t="shared" ca="1" si="22"/>
        <v>5</v>
      </c>
      <c r="L70" s="177">
        <f t="shared" ca="1" si="23"/>
        <v>0</v>
      </c>
      <c r="M70" s="178">
        <f t="shared" ca="1" si="24"/>
        <v>365.61</v>
      </c>
      <c r="N70" s="176">
        <f t="shared" ca="1" si="25"/>
        <v>272.95253412105797</v>
      </c>
      <c r="O70" s="177">
        <f t="shared" ca="1" si="26"/>
        <v>87.647602636689371</v>
      </c>
      <c r="P70" s="177">
        <f t="shared" ca="1" si="27"/>
        <v>4.9998632422526734</v>
      </c>
      <c r="Q70" s="177">
        <f t="shared" ca="1" si="28"/>
        <v>0</v>
      </c>
      <c r="R70" s="178">
        <f t="shared" ca="1" si="29"/>
        <v>365.6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365.6</v>
      </c>
      <c r="I71" s="180">
        <f t="shared" ca="1" si="20"/>
        <v>272.95999999999998</v>
      </c>
      <c r="J71" s="177">
        <f t="shared" ca="1" si="21"/>
        <v>87.65</v>
      </c>
      <c r="K71" s="177">
        <f t="shared" ca="1" si="22"/>
        <v>5</v>
      </c>
      <c r="L71" s="177">
        <f t="shared" ca="1" si="23"/>
        <v>0</v>
      </c>
      <c r="M71" s="178">
        <f t="shared" ca="1" si="24"/>
        <v>365.61</v>
      </c>
      <c r="N71" s="176">
        <f t="shared" ca="1" si="25"/>
        <v>272.95253412105797</v>
      </c>
      <c r="O71" s="177">
        <f t="shared" ca="1" si="26"/>
        <v>87.647602636689371</v>
      </c>
      <c r="P71" s="177">
        <f t="shared" ca="1" si="27"/>
        <v>4.9998632422526734</v>
      </c>
      <c r="Q71" s="177">
        <f t="shared" ca="1" si="28"/>
        <v>0</v>
      </c>
      <c r="R71" s="178">
        <f t="shared" ca="1" si="29"/>
        <v>365.6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365.6</v>
      </c>
      <c r="I72" s="180">
        <f t="shared" ca="1" si="20"/>
        <v>272.95999999999998</v>
      </c>
      <c r="J72" s="177">
        <f t="shared" ca="1" si="21"/>
        <v>87.65</v>
      </c>
      <c r="K72" s="177">
        <f t="shared" ca="1" si="22"/>
        <v>5</v>
      </c>
      <c r="L72" s="177">
        <f t="shared" ca="1" si="23"/>
        <v>0</v>
      </c>
      <c r="M72" s="178">
        <f t="shared" ca="1" si="24"/>
        <v>365.61</v>
      </c>
      <c r="N72" s="176">
        <f t="shared" ca="1" si="25"/>
        <v>272.95253412105797</v>
      </c>
      <c r="O72" s="177">
        <f t="shared" ca="1" si="26"/>
        <v>87.647602636689371</v>
      </c>
      <c r="P72" s="177">
        <f t="shared" ca="1" si="27"/>
        <v>4.9998632422526734</v>
      </c>
      <c r="Q72" s="177">
        <f t="shared" ca="1" si="28"/>
        <v>0</v>
      </c>
      <c r="R72" s="178">
        <f t="shared" ca="1" si="29"/>
        <v>365.6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365.6</v>
      </c>
      <c r="I73" s="180">
        <f t="shared" ca="1" si="20"/>
        <v>272.95999999999998</v>
      </c>
      <c r="J73" s="177">
        <f t="shared" ca="1" si="21"/>
        <v>87.65</v>
      </c>
      <c r="K73" s="177">
        <f t="shared" ca="1" si="22"/>
        <v>5</v>
      </c>
      <c r="L73" s="177">
        <f t="shared" ca="1" si="23"/>
        <v>0</v>
      </c>
      <c r="M73" s="178">
        <f t="shared" ca="1" si="24"/>
        <v>365.61</v>
      </c>
      <c r="N73" s="176">
        <f t="shared" ca="1" si="25"/>
        <v>272.95253412105797</v>
      </c>
      <c r="O73" s="177">
        <f t="shared" ca="1" si="26"/>
        <v>87.647602636689371</v>
      </c>
      <c r="P73" s="177">
        <f t="shared" ca="1" si="27"/>
        <v>4.9998632422526734</v>
      </c>
      <c r="Q73" s="177">
        <f t="shared" ca="1" si="28"/>
        <v>0</v>
      </c>
      <c r="R73" s="178">
        <f t="shared" ca="1" si="29"/>
        <v>365.6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365.6</v>
      </c>
      <c r="I74" s="180">
        <f t="shared" ca="1" si="20"/>
        <v>272.95999999999998</v>
      </c>
      <c r="J74" s="177">
        <f t="shared" ca="1" si="21"/>
        <v>87.65</v>
      </c>
      <c r="K74" s="177">
        <f t="shared" ca="1" si="22"/>
        <v>5</v>
      </c>
      <c r="L74" s="177">
        <f t="shared" ca="1" si="23"/>
        <v>0</v>
      </c>
      <c r="M74" s="178">
        <f t="shared" ca="1" si="24"/>
        <v>365.61</v>
      </c>
      <c r="N74" s="176">
        <f t="shared" ca="1" si="25"/>
        <v>272.95253412105797</v>
      </c>
      <c r="O74" s="177">
        <f t="shared" ca="1" si="26"/>
        <v>87.647602636689371</v>
      </c>
      <c r="P74" s="177">
        <f t="shared" ca="1" si="27"/>
        <v>4.9998632422526734</v>
      </c>
      <c r="Q74" s="177">
        <f t="shared" ca="1" si="28"/>
        <v>0</v>
      </c>
      <c r="R74" s="178">
        <f t="shared" ca="1" si="29"/>
        <v>365.6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365.6</v>
      </c>
      <c r="I75" s="180">
        <f t="shared" ca="1" si="20"/>
        <v>272.95999999999998</v>
      </c>
      <c r="J75" s="177">
        <f t="shared" ca="1" si="21"/>
        <v>87.65</v>
      </c>
      <c r="K75" s="177">
        <f t="shared" ca="1" si="22"/>
        <v>5</v>
      </c>
      <c r="L75" s="177">
        <f t="shared" ca="1" si="23"/>
        <v>0</v>
      </c>
      <c r="M75" s="178">
        <f t="shared" ca="1" si="24"/>
        <v>365.61</v>
      </c>
      <c r="N75" s="176">
        <f t="shared" ca="1" si="25"/>
        <v>272.95253412105797</v>
      </c>
      <c r="O75" s="177">
        <f t="shared" ca="1" si="26"/>
        <v>87.647602636689371</v>
      </c>
      <c r="P75" s="177">
        <f t="shared" ca="1" si="27"/>
        <v>4.9998632422526734</v>
      </c>
      <c r="Q75" s="177">
        <f t="shared" ca="1" si="28"/>
        <v>0</v>
      </c>
      <c r="R75" s="178">
        <f t="shared" ca="1" si="29"/>
        <v>365.6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365.6</v>
      </c>
      <c r="I76" s="180">
        <f t="shared" ca="1" si="20"/>
        <v>272.95999999999998</v>
      </c>
      <c r="J76" s="177">
        <f t="shared" ca="1" si="21"/>
        <v>87.65</v>
      </c>
      <c r="K76" s="177">
        <f t="shared" ca="1" si="22"/>
        <v>5</v>
      </c>
      <c r="L76" s="177">
        <f t="shared" ca="1" si="23"/>
        <v>0</v>
      </c>
      <c r="M76" s="178">
        <f t="shared" ca="1" si="24"/>
        <v>365.61</v>
      </c>
      <c r="N76" s="176">
        <f t="shared" ca="1" si="25"/>
        <v>272.95253412105797</v>
      </c>
      <c r="O76" s="177">
        <f t="shared" ca="1" si="26"/>
        <v>87.647602636689371</v>
      </c>
      <c r="P76" s="177">
        <f t="shared" ca="1" si="27"/>
        <v>4.9998632422526734</v>
      </c>
      <c r="Q76" s="177">
        <f t="shared" ca="1" si="28"/>
        <v>0</v>
      </c>
      <c r="R76" s="178">
        <f t="shared" ca="1" si="29"/>
        <v>365.6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365.6</v>
      </c>
      <c r="I77" s="180">
        <f t="shared" ca="1" si="20"/>
        <v>272.95999999999998</v>
      </c>
      <c r="J77" s="177">
        <f t="shared" ca="1" si="21"/>
        <v>87.65</v>
      </c>
      <c r="K77" s="177">
        <f t="shared" ca="1" si="22"/>
        <v>5</v>
      </c>
      <c r="L77" s="177">
        <f t="shared" ca="1" si="23"/>
        <v>0</v>
      </c>
      <c r="M77" s="178">
        <f t="shared" ca="1" si="24"/>
        <v>365.61</v>
      </c>
      <c r="N77" s="176">
        <f t="shared" ca="1" si="25"/>
        <v>272.95253412105797</v>
      </c>
      <c r="O77" s="177">
        <f t="shared" ca="1" si="26"/>
        <v>87.647602636689371</v>
      </c>
      <c r="P77" s="177">
        <f t="shared" ca="1" si="27"/>
        <v>4.9998632422526734</v>
      </c>
      <c r="Q77" s="177">
        <f t="shared" ca="1" si="28"/>
        <v>0</v>
      </c>
      <c r="R77" s="178">
        <f t="shared" ca="1" si="29"/>
        <v>365.6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365.6</v>
      </c>
      <c r="I78" s="180">
        <f t="shared" ca="1" si="20"/>
        <v>272.95999999999998</v>
      </c>
      <c r="J78" s="177">
        <f t="shared" ca="1" si="21"/>
        <v>87.65</v>
      </c>
      <c r="K78" s="177">
        <f t="shared" ca="1" si="22"/>
        <v>5</v>
      </c>
      <c r="L78" s="177">
        <f t="shared" ca="1" si="23"/>
        <v>0</v>
      </c>
      <c r="M78" s="178">
        <f t="shared" ca="1" si="24"/>
        <v>365.61</v>
      </c>
      <c r="N78" s="176">
        <f t="shared" ca="1" si="25"/>
        <v>272.95253412105797</v>
      </c>
      <c r="O78" s="177">
        <f t="shared" ca="1" si="26"/>
        <v>87.647602636689371</v>
      </c>
      <c r="P78" s="177">
        <f t="shared" ca="1" si="27"/>
        <v>4.9998632422526734</v>
      </c>
      <c r="Q78" s="177">
        <f t="shared" ca="1" si="28"/>
        <v>0</v>
      </c>
      <c r="R78" s="178">
        <f t="shared" ca="1" si="29"/>
        <v>365.6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365.6</v>
      </c>
      <c r="I79" s="180">
        <f t="shared" ca="1" si="20"/>
        <v>272.95999999999998</v>
      </c>
      <c r="J79" s="177">
        <f t="shared" ca="1" si="21"/>
        <v>87.65</v>
      </c>
      <c r="K79" s="177">
        <f t="shared" ca="1" si="22"/>
        <v>5</v>
      </c>
      <c r="L79" s="177">
        <f t="shared" ca="1" si="23"/>
        <v>0</v>
      </c>
      <c r="M79" s="178">
        <f t="shared" ca="1" si="24"/>
        <v>365.61</v>
      </c>
      <c r="N79" s="176">
        <f t="shared" ca="1" si="25"/>
        <v>272.95253412105797</v>
      </c>
      <c r="O79" s="177">
        <f t="shared" ca="1" si="26"/>
        <v>87.647602636689371</v>
      </c>
      <c r="P79" s="177">
        <f t="shared" ca="1" si="27"/>
        <v>4.9998632422526734</v>
      </c>
      <c r="Q79" s="177">
        <f t="shared" ca="1" si="28"/>
        <v>0</v>
      </c>
      <c r="R79" s="178">
        <f t="shared" ca="1" si="29"/>
        <v>365.6</v>
      </c>
      <c r="W79" s="47"/>
      <c r="X79" s="47">
        <v>79</v>
      </c>
    </row>
    <row r="80" spans="1:24">
      <c r="A80" s="62" t="s">
        <v>122</v>
      </c>
      <c r="B80" s="171">
        <f t="shared" ca="1" si="18"/>
        <v>686.07</v>
      </c>
      <c r="C80" s="176">
        <f t="shared" ca="1" si="19"/>
        <v>509.62797456819089</v>
      </c>
      <c r="D80" s="177">
        <f t="shared" ca="1" si="19"/>
        <v>164.1603247838288</v>
      </c>
      <c r="E80" s="177">
        <f t="shared" ca="1" si="19"/>
        <v>9.3591196401933203</v>
      </c>
      <c r="F80" s="178">
        <f t="shared" ca="1" si="19"/>
        <v>2.9225810077870218</v>
      </c>
      <c r="G80" s="179">
        <f t="shared" ca="1" si="16"/>
        <v>0</v>
      </c>
      <c r="H80" s="179">
        <f t="shared" ca="1" si="17"/>
        <v>365.6</v>
      </c>
      <c r="I80" s="180">
        <f t="shared" ca="1" si="20"/>
        <v>272.95999999999998</v>
      </c>
      <c r="J80" s="177">
        <f t="shared" ca="1" si="21"/>
        <v>87.65</v>
      </c>
      <c r="K80" s="177">
        <f t="shared" ca="1" si="22"/>
        <v>5</v>
      </c>
      <c r="L80" s="177">
        <f t="shared" ca="1" si="23"/>
        <v>0</v>
      </c>
      <c r="M80" s="178">
        <f t="shared" ca="1" si="24"/>
        <v>365.61</v>
      </c>
      <c r="N80" s="176">
        <f t="shared" ca="1" si="25"/>
        <v>272.95253412105797</v>
      </c>
      <c r="O80" s="177">
        <f t="shared" ca="1" si="26"/>
        <v>87.647602636689371</v>
      </c>
      <c r="P80" s="177">
        <f t="shared" ca="1" si="27"/>
        <v>4.9998632422526734</v>
      </c>
      <c r="Q80" s="177">
        <f t="shared" ca="1" si="28"/>
        <v>0</v>
      </c>
      <c r="R80" s="178">
        <f t="shared" ca="1" si="29"/>
        <v>365.6</v>
      </c>
      <c r="W80" s="47"/>
      <c r="X80" s="47">
        <v>80</v>
      </c>
    </row>
    <row r="81" spans="1:24">
      <c r="A81" s="62" t="s">
        <v>123</v>
      </c>
      <c r="B81" s="171">
        <f t="shared" ca="1" si="18"/>
        <v>686.07</v>
      </c>
      <c r="C81" s="176">
        <f t="shared" ca="1" si="19"/>
        <v>509.62797456819089</v>
      </c>
      <c r="D81" s="177">
        <f t="shared" ca="1" si="19"/>
        <v>164.1603247838288</v>
      </c>
      <c r="E81" s="177">
        <f t="shared" ca="1" si="19"/>
        <v>9.3591196401933203</v>
      </c>
      <c r="F81" s="178">
        <f t="shared" ca="1" si="19"/>
        <v>2.9225810077870218</v>
      </c>
      <c r="G81" s="179">
        <f t="shared" ca="1" si="16"/>
        <v>0</v>
      </c>
      <c r="H81" s="179">
        <f t="shared" ca="1" si="17"/>
        <v>365.6</v>
      </c>
      <c r="I81" s="180">
        <f t="shared" ca="1" si="20"/>
        <v>272.95999999999998</v>
      </c>
      <c r="J81" s="177">
        <f t="shared" ca="1" si="21"/>
        <v>87.65</v>
      </c>
      <c r="K81" s="177">
        <f t="shared" ca="1" si="22"/>
        <v>5</v>
      </c>
      <c r="L81" s="177">
        <f t="shared" ca="1" si="23"/>
        <v>0</v>
      </c>
      <c r="M81" s="178">
        <f t="shared" ca="1" si="24"/>
        <v>365.61</v>
      </c>
      <c r="N81" s="176">
        <f t="shared" ca="1" si="25"/>
        <v>272.95253412105797</v>
      </c>
      <c r="O81" s="177">
        <f t="shared" ca="1" si="26"/>
        <v>87.647602636689371</v>
      </c>
      <c r="P81" s="177">
        <f t="shared" ca="1" si="27"/>
        <v>4.9998632422526734</v>
      </c>
      <c r="Q81" s="177">
        <f t="shared" ca="1" si="28"/>
        <v>0</v>
      </c>
      <c r="R81" s="178">
        <f t="shared" ca="1" si="29"/>
        <v>365.6</v>
      </c>
      <c r="W81" s="47"/>
      <c r="X81" s="47">
        <v>81</v>
      </c>
    </row>
    <row r="82" spans="1:24">
      <c r="A82" s="62" t="s">
        <v>124</v>
      </c>
      <c r="B82" s="171">
        <f t="shared" ca="1" si="18"/>
        <v>682.83</v>
      </c>
      <c r="C82" s="176">
        <f t="shared" ca="1" si="19"/>
        <v>507.22123088664097</v>
      </c>
      <c r="D82" s="177">
        <f t="shared" ca="1" si="19"/>
        <v>163.38506941294884</v>
      </c>
      <c r="E82" s="177">
        <f t="shared" ca="1" si="19"/>
        <v>9.3149207280790662</v>
      </c>
      <c r="F82" s="178">
        <f t="shared" ca="1" si="19"/>
        <v>2.9087789723311204</v>
      </c>
      <c r="G82" s="179">
        <f t="shared" ca="1" si="16"/>
        <v>0</v>
      </c>
      <c r="H82" s="179">
        <f t="shared" ca="1" si="17"/>
        <v>434.86</v>
      </c>
      <c r="I82" s="180">
        <f t="shared" ca="1" si="20"/>
        <v>271.57</v>
      </c>
      <c r="J82" s="177">
        <f t="shared" ca="1" si="21"/>
        <v>158.32</v>
      </c>
      <c r="K82" s="177">
        <f t="shared" ca="1" si="22"/>
        <v>4.97</v>
      </c>
      <c r="L82" s="177">
        <f t="shared" ca="1" si="23"/>
        <v>0</v>
      </c>
      <c r="M82" s="178">
        <f t="shared" ca="1" si="24"/>
        <v>434.86</v>
      </c>
      <c r="N82" s="176">
        <f t="shared" ca="1" si="25"/>
        <v>271.57</v>
      </c>
      <c r="O82" s="177">
        <f t="shared" ca="1" si="26"/>
        <v>158.32</v>
      </c>
      <c r="P82" s="177">
        <f t="shared" ca="1" si="27"/>
        <v>4.97</v>
      </c>
      <c r="Q82" s="177">
        <f t="shared" ca="1" si="28"/>
        <v>0</v>
      </c>
      <c r="R82" s="178">
        <f t="shared" ca="1" si="29"/>
        <v>434.86</v>
      </c>
      <c r="W82" s="47"/>
      <c r="X82" s="47">
        <v>82</v>
      </c>
    </row>
    <row r="83" spans="1:24">
      <c r="A83" s="62" t="s">
        <v>125</v>
      </c>
      <c r="B83" s="171">
        <f t="shared" ca="1" si="18"/>
        <v>686.07</v>
      </c>
      <c r="C83" s="176">
        <f t="shared" ca="1" si="19"/>
        <v>509.62797456819089</v>
      </c>
      <c r="D83" s="177">
        <f t="shared" ca="1" si="19"/>
        <v>164.1603247838288</v>
      </c>
      <c r="E83" s="177">
        <f t="shared" ca="1" si="19"/>
        <v>9.3591196401933203</v>
      </c>
      <c r="F83" s="178">
        <f t="shared" ca="1" si="19"/>
        <v>2.9225810077870218</v>
      </c>
      <c r="G83" s="179">
        <f t="shared" ca="1" si="16"/>
        <v>0</v>
      </c>
      <c r="H83" s="179">
        <f t="shared" ca="1" si="17"/>
        <v>435.62</v>
      </c>
      <c r="I83" s="180">
        <f t="shared" ca="1" si="20"/>
        <v>271.57</v>
      </c>
      <c r="J83" s="177">
        <f t="shared" ca="1" si="21"/>
        <v>159.07</v>
      </c>
      <c r="K83" s="177">
        <f t="shared" ca="1" si="22"/>
        <v>4.97</v>
      </c>
      <c r="L83" s="177">
        <f t="shared" ca="1" si="23"/>
        <v>0</v>
      </c>
      <c r="M83" s="178">
        <f t="shared" ca="1" si="24"/>
        <v>435.61</v>
      </c>
      <c r="N83" s="176">
        <f t="shared" ca="1" si="25"/>
        <v>271.57623424622943</v>
      </c>
      <c r="O83" s="177">
        <f t="shared" ca="1" si="26"/>
        <v>159.07365166088931</v>
      </c>
      <c r="P83" s="177">
        <f t="shared" ca="1" si="27"/>
        <v>4.9701140928812464</v>
      </c>
      <c r="Q83" s="177">
        <f t="shared" ca="1" si="28"/>
        <v>0</v>
      </c>
      <c r="R83" s="178">
        <f t="shared" ca="1" si="29"/>
        <v>435.62</v>
      </c>
      <c r="W83" s="47"/>
      <c r="X83" s="47">
        <v>83</v>
      </c>
    </row>
    <row r="84" spans="1:24">
      <c r="A84" s="62" t="s">
        <v>126</v>
      </c>
      <c r="B84" s="171">
        <f t="shared" ca="1" si="18"/>
        <v>682.83</v>
      </c>
      <c r="C84" s="176">
        <f t="shared" ca="1" si="19"/>
        <v>507.22123088664097</v>
      </c>
      <c r="D84" s="177">
        <f t="shared" ca="1" si="19"/>
        <v>163.38506941294884</v>
      </c>
      <c r="E84" s="177">
        <f t="shared" ca="1" si="19"/>
        <v>9.3149207280790662</v>
      </c>
      <c r="F84" s="178">
        <f t="shared" ca="1" si="19"/>
        <v>2.9087789723311204</v>
      </c>
      <c r="G84" s="179">
        <f t="shared" ca="1" si="16"/>
        <v>0</v>
      </c>
      <c r="H84" s="179">
        <f t="shared" ca="1" si="17"/>
        <v>434.86</v>
      </c>
      <c r="I84" s="180">
        <f t="shared" ca="1" si="20"/>
        <v>271.57</v>
      </c>
      <c r="J84" s="177">
        <f t="shared" ca="1" si="21"/>
        <v>158.32</v>
      </c>
      <c r="K84" s="177">
        <f t="shared" ca="1" si="22"/>
        <v>4.97</v>
      </c>
      <c r="L84" s="177">
        <f t="shared" ca="1" si="23"/>
        <v>0</v>
      </c>
      <c r="M84" s="178">
        <f t="shared" ca="1" si="24"/>
        <v>434.86</v>
      </c>
      <c r="N84" s="176">
        <f t="shared" ca="1" si="25"/>
        <v>271.57</v>
      </c>
      <c r="O84" s="177">
        <f t="shared" ca="1" si="26"/>
        <v>158.32</v>
      </c>
      <c r="P84" s="177">
        <f t="shared" ca="1" si="27"/>
        <v>4.97</v>
      </c>
      <c r="Q84" s="177">
        <f t="shared" ca="1" si="28"/>
        <v>0</v>
      </c>
      <c r="R84" s="178">
        <f t="shared" ca="1" si="29"/>
        <v>434.86</v>
      </c>
      <c r="W84" s="47"/>
      <c r="X84" s="47">
        <v>84</v>
      </c>
    </row>
    <row r="85" spans="1:24">
      <c r="A85" s="62" t="s">
        <v>127</v>
      </c>
      <c r="B85" s="171">
        <f t="shared" ca="1" si="18"/>
        <v>682.83</v>
      </c>
      <c r="C85" s="176">
        <f t="shared" ca="1" si="19"/>
        <v>507.22123088664097</v>
      </c>
      <c r="D85" s="177">
        <f t="shared" ca="1" si="19"/>
        <v>163.38506941294884</v>
      </c>
      <c r="E85" s="177">
        <f t="shared" ca="1" si="19"/>
        <v>9.3149207280790662</v>
      </c>
      <c r="F85" s="178">
        <f t="shared" ca="1" si="19"/>
        <v>2.9087789723311204</v>
      </c>
      <c r="G85" s="179">
        <f t="shared" ca="1" si="16"/>
        <v>0</v>
      </c>
      <c r="H85" s="179">
        <f t="shared" ca="1" si="17"/>
        <v>508.65</v>
      </c>
      <c r="I85" s="180">
        <f t="shared" ca="1" si="20"/>
        <v>345.36</v>
      </c>
      <c r="J85" s="177">
        <f t="shared" ca="1" si="21"/>
        <v>158.32</v>
      </c>
      <c r="K85" s="177">
        <f t="shared" ca="1" si="22"/>
        <v>4.97</v>
      </c>
      <c r="L85" s="177">
        <f t="shared" ca="1" si="23"/>
        <v>0</v>
      </c>
      <c r="M85" s="178">
        <f t="shared" ca="1" si="24"/>
        <v>508.65000000000003</v>
      </c>
      <c r="N85" s="176">
        <f t="shared" ca="1" si="25"/>
        <v>345.35999999999996</v>
      </c>
      <c r="O85" s="177">
        <f t="shared" ca="1" si="26"/>
        <v>158.31999999999996</v>
      </c>
      <c r="P85" s="177">
        <f t="shared" ca="1" si="27"/>
        <v>4.9699999999999989</v>
      </c>
      <c r="Q85" s="177">
        <f t="shared" ca="1" si="28"/>
        <v>0</v>
      </c>
      <c r="R85" s="178">
        <f t="shared" ca="1" si="29"/>
        <v>508.65</v>
      </c>
      <c r="W85" s="47"/>
      <c r="X85" s="47">
        <v>85</v>
      </c>
    </row>
    <row r="86" spans="1:24">
      <c r="A86" s="62" t="s">
        <v>128</v>
      </c>
      <c r="B86" s="171">
        <f t="shared" ca="1" si="18"/>
        <v>682.83</v>
      </c>
      <c r="C86" s="176">
        <f t="shared" ca="1" si="19"/>
        <v>507.22123088664097</v>
      </c>
      <c r="D86" s="177">
        <f t="shared" ca="1" si="19"/>
        <v>163.38506941294884</v>
      </c>
      <c r="E86" s="177">
        <f t="shared" ca="1" si="19"/>
        <v>9.3149207280790662</v>
      </c>
      <c r="F86" s="178">
        <f t="shared" ca="1" si="19"/>
        <v>2.9087789723311204</v>
      </c>
      <c r="G86" s="179">
        <f t="shared" ca="1" si="16"/>
        <v>0</v>
      </c>
      <c r="H86" s="179">
        <f t="shared" ca="1" si="17"/>
        <v>506.72</v>
      </c>
      <c r="I86" s="180">
        <f t="shared" ca="1" si="20"/>
        <v>343.43</v>
      </c>
      <c r="J86" s="177">
        <f t="shared" ca="1" si="21"/>
        <v>158.32</v>
      </c>
      <c r="K86" s="177">
        <f t="shared" ca="1" si="22"/>
        <v>4.97</v>
      </c>
      <c r="L86" s="177">
        <f t="shared" ca="1" si="23"/>
        <v>0</v>
      </c>
      <c r="M86" s="178">
        <f t="shared" ca="1" si="24"/>
        <v>506.72</v>
      </c>
      <c r="N86" s="176">
        <f t="shared" ca="1" si="25"/>
        <v>343.43</v>
      </c>
      <c r="O86" s="177">
        <f t="shared" ca="1" si="26"/>
        <v>158.32</v>
      </c>
      <c r="P86" s="177">
        <f t="shared" ca="1" si="27"/>
        <v>4.97</v>
      </c>
      <c r="Q86" s="177">
        <f t="shared" ca="1" si="28"/>
        <v>0</v>
      </c>
      <c r="R86" s="178">
        <f t="shared" ca="1" si="29"/>
        <v>506.72</v>
      </c>
      <c r="W86" s="47"/>
      <c r="X86" s="47">
        <v>86</v>
      </c>
    </row>
    <row r="87" spans="1:24">
      <c r="A87" s="62" t="s">
        <v>129</v>
      </c>
      <c r="B87" s="171">
        <f t="shared" ca="1" si="18"/>
        <v>682.83</v>
      </c>
      <c r="C87" s="176">
        <f t="shared" ca="1" si="19"/>
        <v>507.22123088664097</v>
      </c>
      <c r="D87" s="177">
        <f t="shared" ca="1" si="19"/>
        <v>163.38506941294884</v>
      </c>
      <c r="E87" s="177">
        <f t="shared" ca="1" si="19"/>
        <v>9.3149207280790662</v>
      </c>
      <c r="F87" s="178">
        <f t="shared" ca="1" si="19"/>
        <v>2.9087789723311204</v>
      </c>
      <c r="G87" s="179">
        <f t="shared" ca="1" si="16"/>
        <v>0</v>
      </c>
      <c r="H87" s="179">
        <f t="shared" ca="1" si="17"/>
        <v>505.75</v>
      </c>
      <c r="I87" s="180">
        <f t="shared" ca="1" si="20"/>
        <v>342.46</v>
      </c>
      <c r="J87" s="177">
        <f t="shared" ca="1" si="21"/>
        <v>158.32</v>
      </c>
      <c r="K87" s="177">
        <f t="shared" ca="1" si="22"/>
        <v>4.97</v>
      </c>
      <c r="L87" s="177">
        <f t="shared" ca="1" si="23"/>
        <v>0</v>
      </c>
      <c r="M87" s="178">
        <f t="shared" ca="1" si="24"/>
        <v>505.75</v>
      </c>
      <c r="N87" s="176">
        <f t="shared" ca="1" si="25"/>
        <v>342.46</v>
      </c>
      <c r="O87" s="177">
        <f t="shared" ca="1" si="26"/>
        <v>158.32</v>
      </c>
      <c r="P87" s="177">
        <f t="shared" ca="1" si="27"/>
        <v>4.97</v>
      </c>
      <c r="Q87" s="177">
        <f t="shared" ca="1" si="28"/>
        <v>0</v>
      </c>
      <c r="R87" s="178">
        <f t="shared" ca="1" si="29"/>
        <v>505.75</v>
      </c>
      <c r="W87" s="47"/>
      <c r="X87" s="47">
        <v>87</v>
      </c>
    </row>
    <row r="88" spans="1:24">
      <c r="A88" s="62" t="s">
        <v>130</v>
      </c>
      <c r="B88" s="171">
        <f t="shared" ca="1" si="18"/>
        <v>682.83</v>
      </c>
      <c r="C88" s="176">
        <f t="shared" ca="1" si="19"/>
        <v>507.22123088664097</v>
      </c>
      <c r="D88" s="177">
        <f t="shared" ca="1" si="19"/>
        <v>163.38506941294884</v>
      </c>
      <c r="E88" s="177">
        <f t="shared" ca="1" si="19"/>
        <v>9.3149207280790662</v>
      </c>
      <c r="F88" s="178">
        <f t="shared" ca="1" si="19"/>
        <v>2.9087789723311204</v>
      </c>
      <c r="G88" s="179">
        <f t="shared" ca="1" si="16"/>
        <v>0</v>
      </c>
      <c r="H88" s="179">
        <f t="shared" ca="1" si="17"/>
        <v>508.65</v>
      </c>
      <c r="I88" s="180">
        <f t="shared" ca="1" si="20"/>
        <v>345.36</v>
      </c>
      <c r="J88" s="177">
        <f t="shared" ca="1" si="21"/>
        <v>158.32</v>
      </c>
      <c r="K88" s="177">
        <f t="shared" ca="1" si="22"/>
        <v>4.97</v>
      </c>
      <c r="L88" s="177">
        <f t="shared" ca="1" si="23"/>
        <v>0</v>
      </c>
      <c r="M88" s="178">
        <f t="shared" ca="1" si="24"/>
        <v>508.65000000000003</v>
      </c>
      <c r="N88" s="176">
        <f t="shared" ca="1" si="25"/>
        <v>345.35999999999996</v>
      </c>
      <c r="O88" s="177">
        <f t="shared" ca="1" si="26"/>
        <v>158.31999999999996</v>
      </c>
      <c r="P88" s="177">
        <f t="shared" ca="1" si="27"/>
        <v>4.9699999999999989</v>
      </c>
      <c r="Q88" s="177">
        <f t="shared" ca="1" si="28"/>
        <v>0</v>
      </c>
      <c r="R88" s="178">
        <f t="shared" ca="1" si="29"/>
        <v>508.65</v>
      </c>
      <c r="W88" s="47"/>
      <c r="X88" s="47">
        <v>88</v>
      </c>
    </row>
    <row r="89" spans="1:24">
      <c r="A89" s="62" t="s">
        <v>131</v>
      </c>
      <c r="B89" s="171">
        <f t="shared" ca="1" si="18"/>
        <v>682.83</v>
      </c>
      <c r="C89" s="176">
        <f t="shared" ca="1" si="19"/>
        <v>507.22123088664097</v>
      </c>
      <c r="D89" s="177">
        <f t="shared" ca="1" si="19"/>
        <v>163.38506941294884</v>
      </c>
      <c r="E89" s="177">
        <f t="shared" ca="1" si="19"/>
        <v>9.3149207280790662</v>
      </c>
      <c r="F89" s="178">
        <f t="shared" ca="1" si="19"/>
        <v>2.9087789723311204</v>
      </c>
      <c r="G89" s="179">
        <f t="shared" ca="1" si="16"/>
        <v>0</v>
      </c>
      <c r="H89" s="179">
        <f t="shared" ca="1" si="17"/>
        <v>442.28</v>
      </c>
      <c r="I89" s="180">
        <f t="shared" ca="1" si="20"/>
        <v>276.83999999999997</v>
      </c>
      <c r="J89" s="177">
        <f t="shared" ca="1" si="21"/>
        <v>160.41</v>
      </c>
      <c r="K89" s="177">
        <f t="shared" ca="1" si="22"/>
        <v>5.04</v>
      </c>
      <c r="L89" s="177">
        <f t="shared" ca="1" si="23"/>
        <v>0</v>
      </c>
      <c r="M89" s="178">
        <f t="shared" ca="1" si="24"/>
        <v>442.29</v>
      </c>
      <c r="N89" s="176">
        <f t="shared" ca="1" si="25"/>
        <v>276.83374075832592</v>
      </c>
      <c r="O89" s="177">
        <f t="shared" ca="1" si="26"/>
        <v>160.40637319405818</v>
      </c>
      <c r="P89" s="177">
        <f t="shared" ca="1" si="27"/>
        <v>5.0398860476158172</v>
      </c>
      <c r="Q89" s="177">
        <f t="shared" ca="1" si="28"/>
        <v>0</v>
      </c>
      <c r="R89" s="178">
        <f t="shared" ca="1" si="29"/>
        <v>442.27999999999992</v>
      </c>
      <c r="W89" s="47"/>
      <c r="X89" s="47">
        <v>89</v>
      </c>
    </row>
    <row r="90" spans="1:24">
      <c r="A90" s="62" t="s">
        <v>132</v>
      </c>
      <c r="B90" s="171">
        <f t="shared" ca="1" si="18"/>
        <v>686.07</v>
      </c>
      <c r="C90" s="176">
        <f t="shared" ca="1" si="19"/>
        <v>509.62797456819089</v>
      </c>
      <c r="D90" s="177">
        <f t="shared" ca="1" si="19"/>
        <v>164.1603247838288</v>
      </c>
      <c r="E90" s="177">
        <f t="shared" ca="1" si="19"/>
        <v>9.3591196401933203</v>
      </c>
      <c r="F90" s="178">
        <f t="shared" ca="1" si="19"/>
        <v>2.9225810077870218</v>
      </c>
      <c r="G90" s="179">
        <f t="shared" ca="1" si="16"/>
        <v>0</v>
      </c>
      <c r="H90" s="179">
        <f t="shared" ca="1" si="17"/>
        <v>437.27</v>
      </c>
      <c r="I90" s="180">
        <f t="shared" ca="1" si="20"/>
        <v>273.23</v>
      </c>
      <c r="J90" s="177">
        <f t="shared" ca="1" si="21"/>
        <v>159.07</v>
      </c>
      <c r="K90" s="177">
        <f t="shared" ca="1" si="22"/>
        <v>4.97</v>
      </c>
      <c r="L90" s="177">
        <f t="shared" ca="1" si="23"/>
        <v>0</v>
      </c>
      <c r="M90" s="178">
        <f t="shared" ca="1" si="24"/>
        <v>437.27000000000004</v>
      </c>
      <c r="N90" s="176">
        <f t="shared" ca="1" si="25"/>
        <v>273.22999999999996</v>
      </c>
      <c r="O90" s="177">
        <f t="shared" ca="1" si="26"/>
        <v>159.06999999999996</v>
      </c>
      <c r="P90" s="177">
        <f t="shared" ca="1" si="27"/>
        <v>4.9699999999999989</v>
      </c>
      <c r="Q90" s="177">
        <f t="shared" ca="1" si="28"/>
        <v>0</v>
      </c>
      <c r="R90" s="178">
        <f t="shared" ca="1" si="29"/>
        <v>437.27</v>
      </c>
      <c r="W90" s="47"/>
      <c r="X90" s="47">
        <v>90</v>
      </c>
    </row>
    <row r="91" spans="1:24">
      <c r="A91" s="62" t="s">
        <v>133</v>
      </c>
      <c r="B91" s="171">
        <f t="shared" ca="1" si="18"/>
        <v>686.07</v>
      </c>
      <c r="C91" s="176">
        <f t="shared" ca="1" si="19"/>
        <v>509.62797456819089</v>
      </c>
      <c r="D91" s="177">
        <f t="shared" ca="1" si="19"/>
        <v>164.1603247838288</v>
      </c>
      <c r="E91" s="177">
        <f t="shared" ca="1" si="19"/>
        <v>9.3591196401933203</v>
      </c>
      <c r="F91" s="178">
        <f t="shared" ca="1" si="19"/>
        <v>2.9225810077870218</v>
      </c>
      <c r="G91" s="179">
        <f t="shared" ca="1" si="16"/>
        <v>0</v>
      </c>
      <c r="H91" s="179">
        <f t="shared" ca="1" si="17"/>
        <v>379.35</v>
      </c>
      <c r="I91" s="180">
        <f t="shared" ca="1" si="20"/>
        <v>282</v>
      </c>
      <c r="J91" s="177">
        <f t="shared" ca="1" si="21"/>
        <v>90.57</v>
      </c>
      <c r="K91" s="177">
        <f t="shared" ca="1" si="22"/>
        <v>5.15</v>
      </c>
      <c r="L91" s="177">
        <f t="shared" ca="1" si="23"/>
        <v>1.63</v>
      </c>
      <c r="M91" s="178">
        <f t="shared" ca="1" si="24"/>
        <v>379.34999999999997</v>
      </c>
      <c r="N91" s="176">
        <f t="shared" ca="1" si="25"/>
        <v>282.00000000000006</v>
      </c>
      <c r="O91" s="177">
        <f t="shared" ca="1" si="26"/>
        <v>90.570000000000007</v>
      </c>
      <c r="P91" s="177">
        <f t="shared" ca="1" si="27"/>
        <v>5.1500000000000012</v>
      </c>
      <c r="Q91" s="177">
        <f t="shared" ca="1" si="28"/>
        <v>1.6300000000000001</v>
      </c>
      <c r="R91" s="178">
        <f t="shared" ca="1" si="29"/>
        <v>379.35</v>
      </c>
      <c r="W91" s="47"/>
      <c r="X91" s="47">
        <v>91</v>
      </c>
    </row>
    <row r="92" spans="1:24">
      <c r="A92" s="62" t="s">
        <v>134</v>
      </c>
      <c r="B92" s="171">
        <f t="shared" ca="1" si="18"/>
        <v>686.07</v>
      </c>
      <c r="C92" s="176">
        <f t="shared" ca="1" si="19"/>
        <v>509.62797456819089</v>
      </c>
      <c r="D92" s="177">
        <f t="shared" ca="1" si="19"/>
        <v>164.1603247838288</v>
      </c>
      <c r="E92" s="177">
        <f t="shared" ca="1" si="19"/>
        <v>9.3591196401933203</v>
      </c>
      <c r="F92" s="178">
        <f t="shared" ca="1" si="19"/>
        <v>2.9225810077870218</v>
      </c>
      <c r="G92" s="179">
        <f t="shared" ca="1" si="16"/>
        <v>0</v>
      </c>
      <c r="H92" s="179">
        <f t="shared" ca="1" si="17"/>
        <v>365.6</v>
      </c>
      <c r="I92" s="180">
        <f t="shared" ca="1" si="20"/>
        <v>273.38</v>
      </c>
      <c r="J92" s="177">
        <f t="shared" ca="1" si="21"/>
        <v>87.25</v>
      </c>
      <c r="K92" s="177">
        <f t="shared" ca="1" si="22"/>
        <v>4.97</v>
      </c>
      <c r="L92" s="177">
        <f t="shared" ca="1" si="23"/>
        <v>0</v>
      </c>
      <c r="M92" s="178">
        <f t="shared" ca="1" si="24"/>
        <v>365.6</v>
      </c>
      <c r="N92" s="176">
        <f t="shared" ca="1" si="25"/>
        <v>273.38</v>
      </c>
      <c r="O92" s="177">
        <f t="shared" ca="1" si="26"/>
        <v>87.25</v>
      </c>
      <c r="P92" s="177">
        <f t="shared" ca="1" si="27"/>
        <v>4.97</v>
      </c>
      <c r="Q92" s="177">
        <f t="shared" ca="1" si="28"/>
        <v>0</v>
      </c>
      <c r="R92" s="178">
        <f t="shared" ca="1" si="29"/>
        <v>365.6</v>
      </c>
      <c r="W92" s="47"/>
      <c r="X92" s="47">
        <v>92</v>
      </c>
    </row>
    <row r="93" spans="1:24">
      <c r="A93" s="62" t="s">
        <v>135</v>
      </c>
      <c r="B93" s="171">
        <f t="shared" ca="1" si="18"/>
        <v>686.07</v>
      </c>
      <c r="C93" s="176">
        <f t="shared" ca="1" si="19"/>
        <v>509.62797456819089</v>
      </c>
      <c r="D93" s="177">
        <f t="shared" ca="1" si="19"/>
        <v>164.1603247838288</v>
      </c>
      <c r="E93" s="177">
        <f t="shared" ca="1" si="19"/>
        <v>9.3591196401933203</v>
      </c>
      <c r="F93" s="178">
        <f t="shared" ca="1" si="19"/>
        <v>2.9225810077870218</v>
      </c>
      <c r="G93" s="179">
        <f t="shared" ca="1" si="16"/>
        <v>0</v>
      </c>
      <c r="H93" s="179">
        <f t="shared" ca="1" si="17"/>
        <v>365.6</v>
      </c>
      <c r="I93" s="180">
        <f t="shared" ca="1" si="20"/>
        <v>273.38</v>
      </c>
      <c r="J93" s="177">
        <f t="shared" ca="1" si="21"/>
        <v>87.25</v>
      </c>
      <c r="K93" s="177">
        <f t="shared" ca="1" si="22"/>
        <v>4.97</v>
      </c>
      <c r="L93" s="177">
        <f t="shared" ca="1" si="23"/>
        <v>0</v>
      </c>
      <c r="M93" s="178">
        <f t="shared" ca="1" si="24"/>
        <v>365.6</v>
      </c>
      <c r="N93" s="176">
        <f t="shared" ca="1" si="25"/>
        <v>273.38</v>
      </c>
      <c r="O93" s="177">
        <f t="shared" ca="1" si="26"/>
        <v>87.25</v>
      </c>
      <c r="P93" s="177">
        <f t="shared" ca="1" si="27"/>
        <v>4.97</v>
      </c>
      <c r="Q93" s="177">
        <f t="shared" ca="1" si="28"/>
        <v>0</v>
      </c>
      <c r="R93" s="178">
        <f t="shared" ca="1" si="29"/>
        <v>365.6</v>
      </c>
      <c r="W93" s="47"/>
      <c r="X93" s="47">
        <v>93</v>
      </c>
    </row>
    <row r="94" spans="1:24">
      <c r="A94" s="62" t="s">
        <v>136</v>
      </c>
      <c r="B94" s="171">
        <f t="shared" ca="1" si="18"/>
        <v>686.07</v>
      </c>
      <c r="C94" s="176">
        <f t="shared" ca="1" si="19"/>
        <v>509.62797456819089</v>
      </c>
      <c r="D94" s="177">
        <f t="shared" ca="1" si="19"/>
        <v>164.1603247838288</v>
      </c>
      <c r="E94" s="177">
        <f t="shared" ca="1" si="19"/>
        <v>9.3591196401933203</v>
      </c>
      <c r="F94" s="178">
        <f t="shared" ca="1" si="19"/>
        <v>2.9225810077870218</v>
      </c>
      <c r="G94" s="179">
        <f t="shared" ca="1" si="16"/>
        <v>0</v>
      </c>
      <c r="H94" s="179">
        <f t="shared" ca="1" si="17"/>
        <v>365.6</v>
      </c>
      <c r="I94" s="180">
        <f t="shared" ca="1" si="20"/>
        <v>273.38</v>
      </c>
      <c r="J94" s="177">
        <f t="shared" ca="1" si="21"/>
        <v>87.25</v>
      </c>
      <c r="K94" s="177">
        <f t="shared" ca="1" si="22"/>
        <v>4.97</v>
      </c>
      <c r="L94" s="177">
        <f t="shared" ca="1" si="23"/>
        <v>0</v>
      </c>
      <c r="M94" s="178">
        <f t="shared" ca="1" si="24"/>
        <v>365.6</v>
      </c>
      <c r="N94" s="176">
        <f t="shared" ca="1" si="25"/>
        <v>273.38</v>
      </c>
      <c r="O94" s="177">
        <f t="shared" ca="1" si="26"/>
        <v>87.25</v>
      </c>
      <c r="P94" s="177">
        <f t="shared" ca="1" si="27"/>
        <v>4.97</v>
      </c>
      <c r="Q94" s="177">
        <f t="shared" ca="1" si="28"/>
        <v>0</v>
      </c>
      <c r="R94" s="178">
        <f t="shared" ca="1" si="29"/>
        <v>365.6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365.6</v>
      </c>
      <c r="I95" s="180">
        <f t="shared" ca="1" si="20"/>
        <v>273.38</v>
      </c>
      <c r="J95" s="177">
        <f t="shared" ca="1" si="21"/>
        <v>87.25</v>
      </c>
      <c r="K95" s="177">
        <f t="shared" ca="1" si="22"/>
        <v>4.97</v>
      </c>
      <c r="L95" s="177">
        <f t="shared" ca="1" si="23"/>
        <v>0</v>
      </c>
      <c r="M95" s="178">
        <f t="shared" ca="1" si="24"/>
        <v>365.6</v>
      </c>
      <c r="N95" s="176">
        <f t="shared" ca="1" si="25"/>
        <v>273.38</v>
      </c>
      <c r="O95" s="177">
        <f t="shared" ca="1" si="26"/>
        <v>87.25</v>
      </c>
      <c r="P95" s="177">
        <f t="shared" ca="1" si="27"/>
        <v>4.97</v>
      </c>
      <c r="Q95" s="177">
        <f t="shared" ca="1" si="28"/>
        <v>0</v>
      </c>
      <c r="R95" s="178">
        <f t="shared" ca="1" si="29"/>
        <v>365.6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365.6</v>
      </c>
      <c r="I96" s="180">
        <f t="shared" ca="1" si="20"/>
        <v>273.38</v>
      </c>
      <c r="J96" s="177">
        <f t="shared" ca="1" si="21"/>
        <v>87.25</v>
      </c>
      <c r="K96" s="177">
        <f t="shared" ca="1" si="22"/>
        <v>4.97</v>
      </c>
      <c r="L96" s="177">
        <f t="shared" ca="1" si="23"/>
        <v>0</v>
      </c>
      <c r="M96" s="178">
        <f t="shared" ca="1" si="24"/>
        <v>365.6</v>
      </c>
      <c r="N96" s="176">
        <f t="shared" ca="1" si="25"/>
        <v>273.38</v>
      </c>
      <c r="O96" s="177">
        <f t="shared" ca="1" si="26"/>
        <v>87.25</v>
      </c>
      <c r="P96" s="177">
        <f t="shared" ca="1" si="27"/>
        <v>4.97</v>
      </c>
      <c r="Q96" s="177">
        <f t="shared" ca="1" si="28"/>
        <v>0</v>
      </c>
      <c r="R96" s="178">
        <f t="shared" ca="1" si="29"/>
        <v>365.6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365.6</v>
      </c>
      <c r="I97" s="180">
        <f t="shared" ca="1" si="20"/>
        <v>273.38</v>
      </c>
      <c r="J97" s="177">
        <f t="shared" ca="1" si="21"/>
        <v>87.25</v>
      </c>
      <c r="K97" s="177">
        <f t="shared" ca="1" si="22"/>
        <v>4.97</v>
      </c>
      <c r="L97" s="177">
        <f t="shared" ca="1" si="23"/>
        <v>0</v>
      </c>
      <c r="M97" s="178">
        <f t="shared" ca="1" si="24"/>
        <v>365.6</v>
      </c>
      <c r="N97" s="176">
        <f t="shared" ca="1" si="25"/>
        <v>273.38</v>
      </c>
      <c r="O97" s="177">
        <f t="shared" ca="1" si="26"/>
        <v>87.25</v>
      </c>
      <c r="P97" s="177">
        <f t="shared" ca="1" si="27"/>
        <v>4.97</v>
      </c>
      <c r="Q97" s="177">
        <f t="shared" ca="1" si="28"/>
        <v>0</v>
      </c>
      <c r="R97" s="178">
        <f t="shared" ca="1" si="29"/>
        <v>365.6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365.6</v>
      </c>
      <c r="I98" s="185">
        <f t="shared" ca="1" si="20"/>
        <v>273.38</v>
      </c>
      <c r="J98" s="182">
        <f t="shared" ca="1" si="21"/>
        <v>87.25</v>
      </c>
      <c r="K98" s="182">
        <f t="shared" ca="1" si="22"/>
        <v>4.97</v>
      </c>
      <c r="L98" s="182">
        <f t="shared" ca="1" si="23"/>
        <v>0</v>
      </c>
      <c r="M98" s="183">
        <f t="shared" ca="1" si="24"/>
        <v>365.6</v>
      </c>
      <c r="N98" s="181">
        <f t="shared" ca="1" si="25"/>
        <v>273.38</v>
      </c>
      <c r="O98" s="182">
        <f t="shared" ca="1" si="26"/>
        <v>87.25</v>
      </c>
      <c r="P98" s="182">
        <f t="shared" ca="1" si="27"/>
        <v>4.97</v>
      </c>
      <c r="Q98" s="182">
        <f t="shared" ca="1" si="28"/>
        <v>0</v>
      </c>
      <c r="R98" s="183">
        <f t="shared" ca="1" si="29"/>
        <v>365.6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16.460009999999997</v>
      </c>
      <c r="C99" s="57">
        <f t="shared" ref="C99:R99" ca="1" si="30">SUM(C3:C98)/4000</f>
        <v>12.226859588193857</v>
      </c>
      <c r="D99" s="55">
        <f t="shared" ca="1" si="30"/>
        <v>3.9384910979128449</v>
      </c>
      <c r="E99" s="55">
        <f t="shared" ca="1" si="30"/>
        <v>0.22454152326843957</v>
      </c>
      <c r="F99" s="56">
        <f t="shared" ca="1" si="30"/>
        <v>7.0117790624840595E-2</v>
      </c>
      <c r="G99" s="60">
        <f t="shared" ca="1" si="30"/>
        <v>0</v>
      </c>
      <c r="H99" s="60">
        <f t="shared" ca="1" si="30"/>
        <v>9.4846949999999843</v>
      </c>
      <c r="I99" s="168">
        <f t="shared" ca="1" si="30"/>
        <v>7.1028049999999912</v>
      </c>
      <c r="J99" s="55">
        <f t="shared" ca="1" si="30"/>
        <v>2.2613649999999974</v>
      </c>
      <c r="K99" s="55">
        <f t="shared" ca="1" si="30"/>
        <v>0.1197250000000001</v>
      </c>
      <c r="L99" s="55">
        <f t="shared" ca="1" si="30"/>
        <v>8.5499999999999997E-4</v>
      </c>
      <c r="M99" s="56">
        <f t="shared" ca="1" si="30"/>
        <v>9.4847499999999965</v>
      </c>
      <c r="N99" s="57">
        <f t="shared" ca="1" si="30"/>
        <v>7.1027637302164175</v>
      </c>
      <c r="O99" s="55">
        <f t="shared" ca="1" si="30"/>
        <v>2.2613520110511445</v>
      </c>
      <c r="P99" s="55">
        <f t="shared" ca="1" si="30"/>
        <v>0.11972425873242903</v>
      </c>
      <c r="Q99" s="55">
        <f t="shared" ca="1" si="30"/>
        <v>8.5499999999999997E-4</v>
      </c>
      <c r="R99" s="56">
        <f t="shared" ca="1" si="30"/>
        <v>9.4846949999999826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6.7377179983978408E-3</v>
      </c>
      <c r="N3" s="25">
        <f>BRPL_EOD!N3-BRPL_ISGS_exbus!N3</f>
        <v>4.2855931484737653E-3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-4.3918989456059876E-3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6.7377179983978408E-3</v>
      </c>
      <c r="N4" s="25">
        <f>BRPL_EOD!N4-BRPL_ISGS_exbus!N4</f>
        <v>4.2855931484737653E-3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-4.3918989456059876E-3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6.7377179983978408E-3</v>
      </c>
      <c r="N5" s="25">
        <f>BRPL_EOD!N5-BRPL_ISGS_exbus!N5</f>
        <v>4.2855931484737653E-3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-4.3918989456059876E-3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6.7377179983978408E-3</v>
      </c>
      <c r="N6" s="25">
        <f>BRPL_EOD!N6-BRPL_ISGS_exbus!N6</f>
        <v>4.2855931484737653E-3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-4.3918989456059876E-3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6.7377179983978408E-3</v>
      </c>
      <c r="N7" s="25">
        <f>BRPL_EOD!N7-BRPL_ISGS_exbus!N7</f>
        <v>4.2855931484737653E-3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-4.3918989456059876E-3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6.7377179983978408E-3</v>
      </c>
      <c r="N8" s="25">
        <f>BRPL_EOD!N8-BRPL_ISGS_exbus!N8</f>
        <v>4.2855931484737653E-3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-4.3918989456059876E-3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6.7377179983978408E-3</v>
      </c>
      <c r="N9" s="25">
        <f>BRPL_EOD!N9-BRPL_ISGS_exbus!N9</f>
        <v>4.2855931484737653E-3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-4.3918989456059876E-3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6.7377179983978408E-3</v>
      </c>
      <c r="N10" s="25">
        <f>BRPL_EOD!N10-BRPL_ISGS_exbus!N10</f>
        <v>4.2855931484737653E-3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-4.3918989456059876E-3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8.2706810760555527E-3</v>
      </c>
      <c r="L11" s="25">
        <f>BRPL_EOD!L11-BRPL_ISGS_exbus!L11</f>
        <v>0</v>
      </c>
      <c r="M11" s="25">
        <f>BRPL_EOD!M11-BRPL_ISGS_exbus!M11</f>
        <v>6.7377179983978408E-3</v>
      </c>
      <c r="N11" s="25">
        <f>BRPL_EOD!N11-BRPL_ISGS_exbus!N11</f>
        <v>4.2855931484737653E-3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-4.8736205055170956E-3</v>
      </c>
      <c r="X11" s="25">
        <f>BRPL_EOD!X11-BRPL_ISGS_exbus!X11</f>
        <v>-4.3918989456059876E-3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6.7377179983978408E-3</v>
      </c>
      <c r="N12" s="25">
        <f>BRPL_EOD!N12-BRPL_ISGS_exbus!N12</f>
        <v>4.2855931484737653E-3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-4.8736205055170956E-3</v>
      </c>
      <c r="X12" s="25">
        <f>BRPL_EOD!X12-BRPL_ISGS_exbus!X12</f>
        <v>-4.3918989456059876E-3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6.7377179983978408E-3</v>
      </c>
      <c r="N13" s="25">
        <f>BRPL_EOD!N13-BRPL_ISGS_exbus!N13</f>
        <v>4.2855931484737653E-3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-4.3918989456059876E-3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1.2779973649523768E-4</v>
      </c>
      <c r="M14" s="25">
        <f>BRPL_EOD!M14-BRPL_ISGS_exbus!M14</f>
        <v>6.7377179983978408E-3</v>
      </c>
      <c r="N14" s="25">
        <f>BRPL_EOD!N14-BRPL_ISGS_exbus!N14</f>
        <v>4.2855931484737653E-3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-4.3918989456059876E-3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1.2779973649523768E-4</v>
      </c>
      <c r="M15" s="25">
        <f>BRPL_EOD!M15-BRPL_ISGS_exbus!M15</f>
        <v>6.7377179983978408E-3</v>
      </c>
      <c r="N15" s="25">
        <f>BRPL_EOD!N15-BRPL_ISGS_exbus!N15</f>
        <v>4.2855931484737653E-3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-4.2869198312232015E-3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-4.3918989456059876E-3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1.2779973649523768E-4</v>
      </c>
      <c r="M16" s="25">
        <f>BRPL_EOD!M16-BRPL_ISGS_exbus!M16</f>
        <v>6.7377179983978408E-3</v>
      </c>
      <c r="N16" s="25">
        <f>BRPL_EOD!N16-BRPL_ISGS_exbus!N16</f>
        <v>4.2855931484737653E-3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-4.2869198312232015E-3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-4.3918989456059876E-3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1.2779973649523768E-4</v>
      </c>
      <c r="M17" s="25">
        <f>BRPL_EOD!M17-BRPL_ISGS_exbus!M17</f>
        <v>6.7377179983978408E-3</v>
      </c>
      <c r="N17" s="25">
        <f>BRPL_EOD!N17-BRPL_ISGS_exbus!N17</f>
        <v>4.2855931484737653E-3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-4.2869198312232015E-3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-4.3918989456059876E-3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1.2779973649523768E-4</v>
      </c>
      <c r="M18" s="25">
        <f>BRPL_EOD!M18-BRPL_ISGS_exbus!M18</f>
        <v>6.7377179983978408E-3</v>
      </c>
      <c r="N18" s="25">
        <f>BRPL_EOD!N18-BRPL_ISGS_exbus!N18</f>
        <v>4.2855931484737653E-3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-4.2869198312232015E-3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-4.3918989456059876E-3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1.2779973649523768E-4</v>
      </c>
      <c r="M19" s="25">
        <f>BRPL_EOD!M19-BRPL_ISGS_exbus!M19</f>
        <v>6.7377179983978408E-3</v>
      </c>
      <c r="N19" s="25">
        <f>BRPL_EOD!N19-BRPL_ISGS_exbus!N19</f>
        <v>4.2855931484737653E-3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-4.2869198312232015E-3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-4.3918989456059876E-3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1.2779973649523768E-4</v>
      </c>
      <c r="M20" s="25">
        <f>BRPL_EOD!M20-BRPL_ISGS_exbus!M20</f>
        <v>6.7377179983978408E-3</v>
      </c>
      <c r="N20" s="25">
        <f>BRPL_EOD!N20-BRPL_ISGS_exbus!N20</f>
        <v>4.2855931484737653E-3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-4.2869198312232015E-3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-4.3918989456059876E-3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1.2779973649523768E-4</v>
      </c>
      <c r="M21" s="25">
        <f>BRPL_EOD!M21-BRPL_ISGS_exbus!M21</f>
        <v>6.7377179983978408E-3</v>
      </c>
      <c r="N21" s="25">
        <f>BRPL_EOD!N21-BRPL_ISGS_exbus!N21</f>
        <v>4.2855931484737653E-3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-4.2869198312232015E-3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4.3823264201980905E-3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1.2779973649523768E-4</v>
      </c>
      <c r="M22" s="25">
        <f>BRPL_EOD!M22-BRPL_ISGS_exbus!M22</f>
        <v>6.7377179983978408E-3</v>
      </c>
      <c r="N22" s="25">
        <f>BRPL_EOD!N22-BRPL_ISGS_exbus!N22</f>
        <v>4.2855931484737653E-3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-4.2869198312232015E-3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4.3823264201980905E-3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1.2779973649523768E-4</v>
      </c>
      <c r="M23" s="25">
        <f>BRPL_EOD!M23-BRPL_ISGS_exbus!M23</f>
        <v>6.7377179983978408E-3</v>
      </c>
      <c r="N23" s="25">
        <f>BRPL_EOD!N23-BRPL_ISGS_exbus!N23</f>
        <v>4.2855931484737653E-3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-4.2869198312232015E-3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4.3823264201980905E-3</v>
      </c>
      <c r="W23" s="25">
        <f>BRPL_EOD!W23-BRPL_ISGS_exbus!W23</f>
        <v>0</v>
      </c>
      <c r="X23" s="25">
        <f>BRPL_EOD!X23-BRPL_ISGS_exbus!X23</f>
        <v>-4.389276949215315E-3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1.2779973649523768E-4</v>
      </c>
      <c r="M24" s="25">
        <f>BRPL_EOD!M24-BRPL_ISGS_exbus!M24</f>
        <v>6.7377179983978408E-3</v>
      </c>
      <c r="N24" s="25">
        <f>BRPL_EOD!N24-BRPL_ISGS_exbus!N24</f>
        <v>4.2855931484737653E-3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-4.2869198312232015E-3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4.3823264201980905E-3</v>
      </c>
      <c r="W24" s="25">
        <f>BRPL_EOD!W24-BRPL_ISGS_exbus!W24</f>
        <v>0</v>
      </c>
      <c r="X24" s="25">
        <f>BRPL_EOD!X24-BRPL_ISGS_exbus!X24</f>
        <v>-4.389276949215315E-3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1.2779973649523768E-4</v>
      </c>
      <c r="M25" s="25">
        <f>BRPL_EOD!M25-BRPL_ISGS_exbus!M25</f>
        <v>6.7377179983978408E-3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-4.2869198312232015E-3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4.3823264201980905E-3</v>
      </c>
      <c r="W25" s="25">
        <f>BRPL_EOD!W25-BRPL_ISGS_exbus!W25</f>
        <v>0</v>
      </c>
      <c r="X25" s="25">
        <f>BRPL_EOD!X25-BRPL_ISGS_exbus!X25</f>
        <v>-4.389276949215315E-3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1.2779973649523768E-4</v>
      </c>
      <c r="M26" s="25">
        <f>BRPL_EOD!M26-BRPL_ISGS_exbus!M26</f>
        <v>6.7377179983978408E-3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-4.2869198312232015E-3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4.3823264201980905E-3</v>
      </c>
      <c r="W26" s="25">
        <f>BRPL_EOD!W26-BRPL_ISGS_exbus!W26</f>
        <v>0</v>
      </c>
      <c r="X26" s="25">
        <f>BRPL_EOD!X26-BRPL_ISGS_exbus!X26</f>
        <v>-4.389276949215315E-3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1.2779973649523768E-4</v>
      </c>
      <c r="M27" s="25">
        <f>BRPL_EOD!M27-BRPL_ISGS_exbus!M27</f>
        <v>6.7377179983978408E-3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-4.2869198312232015E-3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4.3823264201980905E-3</v>
      </c>
      <c r="W27" s="25">
        <f>BRPL_EOD!W27-BRPL_ISGS_exbus!W27</f>
        <v>0</v>
      </c>
      <c r="X27" s="25">
        <f>BRPL_EOD!X27-BRPL_ISGS_exbus!X27</f>
        <v>-4.389276949215315E-3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1.2779973649523768E-4</v>
      </c>
      <c r="M28" s="25">
        <f>BRPL_EOD!M28-BRPL_ISGS_exbus!M28</f>
        <v>6.7377179983978408E-3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-4.2869198312232015E-3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4.3823264201980905E-3</v>
      </c>
      <c r="W28" s="25">
        <f>BRPL_EOD!W28-BRPL_ISGS_exbus!W28</f>
        <v>0</v>
      </c>
      <c r="X28" s="25">
        <f>BRPL_EOD!X28-BRPL_ISGS_exbus!X28</f>
        <v>-4.389276949215315E-3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1.2779973649523768E-4</v>
      </c>
      <c r="M29" s="25">
        <f>BRPL_EOD!M29-BRPL_ISGS_exbus!M29</f>
        <v>6.7377179983978408E-3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-4.2869198312232015E-3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4.3823264201980905E-3</v>
      </c>
      <c r="W29" s="25">
        <f>BRPL_EOD!W29-BRPL_ISGS_exbus!W29</f>
        <v>0</v>
      </c>
      <c r="X29" s="25">
        <f>BRPL_EOD!X29-BRPL_ISGS_exbus!X29</f>
        <v>-4.389276949215315E-3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1.2779973649523768E-4</v>
      </c>
      <c r="M30" s="25">
        <f>BRPL_EOD!M30-BRPL_ISGS_exbus!M30</f>
        <v>6.7377179983978408E-3</v>
      </c>
      <c r="N30" s="25">
        <f>BRPL_EOD!N30-BRPL_ISGS_exbus!N30</f>
        <v>4.2855931484737653E-3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-4.2869198312232015E-3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4.3823264201980905E-3</v>
      </c>
      <c r="W30" s="25">
        <f>BRPL_EOD!W30-BRPL_ISGS_exbus!W30</f>
        <v>0</v>
      </c>
      <c r="X30" s="25">
        <f>BRPL_EOD!X30-BRPL_ISGS_exbus!X30</f>
        <v>-4.389276949215315E-3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1.2779973649523768E-4</v>
      </c>
      <c r="M31" s="25">
        <f>BRPL_EOD!M31-BRPL_ISGS_exbus!M31</f>
        <v>6.458458218439489E-3</v>
      </c>
      <c r="N31" s="25">
        <f>BRPL_EOD!N31-BRPL_ISGS_exbus!N31</f>
        <v>4.2855931484737653E-3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-4.2869198312232015E-3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4.3823264201980905E-3</v>
      </c>
      <c r="W31" s="25">
        <f>BRPL_EOD!W31-BRPL_ISGS_exbus!W31</f>
        <v>0</v>
      </c>
      <c r="X31" s="25">
        <f>BRPL_EOD!X31-BRPL_ISGS_exbus!X31</f>
        <v>-4.389276949215315E-3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1.2779973649523768E-4</v>
      </c>
      <c r="M32" s="25">
        <f>BRPL_EOD!M32-BRPL_ISGS_exbus!M32</f>
        <v>5.4229969614567608E-3</v>
      </c>
      <c r="N32" s="25">
        <f>BRPL_EOD!N32-BRPL_ISGS_exbus!N32</f>
        <v>4.2855931484737653E-3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-4.2869198312232015E-3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4.3823264201980905E-3</v>
      </c>
      <c r="W32" s="25">
        <f>BRPL_EOD!W32-BRPL_ISGS_exbus!W32</f>
        <v>0</v>
      </c>
      <c r="X32" s="25">
        <f>BRPL_EOD!X32-BRPL_ISGS_exbus!X32</f>
        <v>-4.389276949215315E-3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1.2779973649523768E-4</v>
      </c>
      <c r="M33" s="25">
        <f>BRPL_EOD!M33-BRPL_ISGS_exbus!M33</f>
        <v>5.4229969614567608E-3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-4.2869198312232015E-3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4.3823264201980905E-3</v>
      </c>
      <c r="W33" s="25">
        <f>BRPL_EOD!W33-BRPL_ISGS_exbus!W33</f>
        <v>0</v>
      </c>
      <c r="X33" s="25">
        <f>BRPL_EOD!X33-BRPL_ISGS_exbus!X33</f>
        <v>-4.389276949215315E-3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1.2779973649523768E-4</v>
      </c>
      <c r="M34" s="25">
        <f>BRPL_EOD!M34-BRPL_ISGS_exbus!M34</f>
        <v>5.4229969614567608E-3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-4.2869198312232015E-3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4.3823264201980905E-3</v>
      </c>
      <c r="W34" s="25">
        <f>BRPL_EOD!W34-BRPL_ISGS_exbus!W34</f>
        <v>0</v>
      </c>
      <c r="X34" s="25">
        <f>BRPL_EOD!X34-BRPL_ISGS_exbus!X34</f>
        <v>-4.389276949215315E-3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1.2779973649523768E-4</v>
      </c>
      <c r="M35" s="25">
        <f>BRPL_EOD!M35-BRPL_ISGS_exbus!M35</f>
        <v>5.4229969614567608E-3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1.4861995753729929E-3</v>
      </c>
      <c r="Q35" s="25">
        <f>BRPL_EOD!Q35-BRPL_ISGS_exbus!Q35</f>
        <v>-4.2869198312232015E-3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-1.4829722171398885E-3</v>
      </c>
      <c r="V35" s="25">
        <f>BRPL_EOD!V35-BRPL_ISGS_exbus!V35</f>
        <v>4.3823264201980905E-3</v>
      </c>
      <c r="W35" s="25">
        <f>BRPL_EOD!W35-BRPL_ISGS_exbus!W35</f>
        <v>0</v>
      </c>
      <c r="X35" s="25">
        <f>BRPL_EOD!X35-BRPL_ISGS_exbus!X35</f>
        <v>-4.389276949215315E-3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1.2779973649523768E-4</v>
      </c>
      <c r="M36" s="25">
        <f>BRPL_EOD!M36-BRPL_ISGS_exbus!M36</f>
        <v>5.4229969614567608E-3</v>
      </c>
      <c r="N36" s="25">
        <f>BRPL_EOD!N36-BRPL_ISGS_exbus!N36</f>
        <v>3.456759749049354E-3</v>
      </c>
      <c r="O36" s="25">
        <f>BRPL_EOD!O36-BRPL_ISGS_exbus!O36</f>
        <v>0</v>
      </c>
      <c r="P36" s="25">
        <f>BRPL_EOD!P36-BRPL_ISGS_exbus!P36</f>
        <v>1.4861995753729929E-3</v>
      </c>
      <c r="Q36" s="25">
        <f>BRPL_EOD!Q36-BRPL_ISGS_exbus!Q36</f>
        <v>-4.2869198312232015E-3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4.3823264201980905E-3</v>
      </c>
      <c r="W36" s="25">
        <f>BRPL_EOD!W36-BRPL_ISGS_exbus!W36</f>
        <v>0</v>
      </c>
      <c r="X36" s="25">
        <f>BRPL_EOD!X36-BRPL_ISGS_exbus!X36</f>
        <v>-4.389276949215315E-3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1.2779973649523768E-4</v>
      </c>
      <c r="M37" s="25">
        <f>BRPL_EOD!M37-BRPL_ISGS_exbus!M37</f>
        <v>5.4229969614567608E-3</v>
      </c>
      <c r="N37" s="25">
        <f>BRPL_EOD!N37-BRPL_ISGS_exbus!N37</f>
        <v>3.456759749049354E-3</v>
      </c>
      <c r="O37" s="25">
        <f>BRPL_EOD!O37-BRPL_ISGS_exbus!O37</f>
        <v>0</v>
      </c>
      <c r="P37" s="25">
        <f>BRPL_EOD!P37-BRPL_ISGS_exbus!P37</f>
        <v>1.4861995753729929E-3</v>
      </c>
      <c r="Q37" s="25">
        <f>BRPL_EOD!Q37-BRPL_ISGS_exbus!Q37</f>
        <v>-4.2869198312232015E-3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4.3823264201980905E-3</v>
      </c>
      <c r="W37" s="25">
        <f>BRPL_EOD!W37-BRPL_ISGS_exbus!W37</f>
        <v>0</v>
      </c>
      <c r="X37" s="25">
        <f>BRPL_EOD!X37-BRPL_ISGS_exbus!X37</f>
        <v>-4.389276949215315E-3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1.2779973649523768E-4</v>
      </c>
      <c r="M38" s="25">
        <f>BRPL_EOD!M38-BRPL_ISGS_exbus!M38</f>
        <v>5.4229969614567608E-3</v>
      </c>
      <c r="N38" s="25">
        <f>BRPL_EOD!N38-BRPL_ISGS_exbus!N38</f>
        <v>3.456759749049354E-3</v>
      </c>
      <c r="O38" s="25">
        <f>BRPL_EOD!O38-BRPL_ISGS_exbus!O38</f>
        <v>0</v>
      </c>
      <c r="P38" s="25">
        <f>BRPL_EOD!P38-BRPL_ISGS_exbus!P38</f>
        <v>1.4861995753729929E-3</v>
      </c>
      <c r="Q38" s="25">
        <f>BRPL_EOD!Q38-BRPL_ISGS_exbus!Q38</f>
        <v>-4.2869198312232015E-3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4.3823264201980905E-3</v>
      </c>
      <c r="W38" s="25">
        <f>BRPL_EOD!W38-BRPL_ISGS_exbus!W38</f>
        <v>0</v>
      </c>
      <c r="X38" s="25">
        <f>BRPL_EOD!X38-BRPL_ISGS_exbus!X38</f>
        <v>-4.389276949215315E-3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1.2779973649523768E-4</v>
      </c>
      <c r="M39" s="25">
        <f>BRPL_EOD!M39-BRPL_ISGS_exbus!M39</f>
        <v>5.4229969614567608E-3</v>
      </c>
      <c r="N39" s="25">
        <f>BRPL_EOD!N39-BRPL_ISGS_exbus!N39</f>
        <v>3.456759749049354E-3</v>
      </c>
      <c r="O39" s="25">
        <f>BRPL_EOD!O39-BRPL_ISGS_exbus!O39</f>
        <v>0</v>
      </c>
      <c r="P39" s="25">
        <f>BRPL_EOD!P39-BRPL_ISGS_exbus!P39</f>
        <v>1.4861995753729929E-3</v>
      </c>
      <c r="Q39" s="25">
        <f>BRPL_EOD!Q39-BRPL_ISGS_exbus!Q39</f>
        <v>-4.2869198312232015E-3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4.3823264201980905E-3</v>
      </c>
      <c r="W39" s="25">
        <f>BRPL_EOD!W39-BRPL_ISGS_exbus!W39</f>
        <v>0</v>
      </c>
      <c r="X39" s="25">
        <f>BRPL_EOD!X39-BRPL_ISGS_exbus!X39</f>
        <v>-4.389276949215315E-3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1.2779973649523768E-4</v>
      </c>
      <c r="M40" s="25">
        <f>BRPL_EOD!M40-BRPL_ISGS_exbus!M40</f>
        <v>5.4229969614567608E-3</v>
      </c>
      <c r="N40" s="25">
        <f>BRPL_EOD!N40-BRPL_ISGS_exbus!N40</f>
        <v>3.456759749049354E-3</v>
      </c>
      <c r="O40" s="25">
        <f>BRPL_EOD!O40-BRPL_ISGS_exbus!O40</f>
        <v>0</v>
      </c>
      <c r="P40" s="25">
        <f>BRPL_EOD!P40-BRPL_ISGS_exbus!P40</f>
        <v>1.4861995753729929E-3</v>
      </c>
      <c r="Q40" s="25">
        <f>BRPL_EOD!Q40-BRPL_ISGS_exbus!Q40</f>
        <v>-4.2869198312232015E-3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4.3823264201980905E-3</v>
      </c>
      <c r="W40" s="25">
        <f>BRPL_EOD!W40-BRPL_ISGS_exbus!W40</f>
        <v>0</v>
      </c>
      <c r="X40" s="25">
        <f>BRPL_EOD!X40-BRPL_ISGS_exbus!X40</f>
        <v>-4.389276949215315E-3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1.2779973649523768E-4</v>
      </c>
      <c r="M41" s="25">
        <f>BRPL_EOD!M41-BRPL_ISGS_exbus!M41</f>
        <v>5.4229969614567608E-3</v>
      </c>
      <c r="N41" s="25">
        <f>BRPL_EOD!N41-BRPL_ISGS_exbus!N41</f>
        <v>3.456759749049354E-3</v>
      </c>
      <c r="O41" s="25">
        <f>BRPL_EOD!O41-BRPL_ISGS_exbus!O41</f>
        <v>0</v>
      </c>
      <c r="P41" s="25">
        <f>BRPL_EOD!P41-BRPL_ISGS_exbus!P41</f>
        <v>1.4861995753729929E-3</v>
      </c>
      <c r="Q41" s="25">
        <f>BRPL_EOD!Q41-BRPL_ISGS_exbus!Q41</f>
        <v>-4.2869198312232015E-3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4.3823264201980905E-3</v>
      </c>
      <c r="W41" s="25">
        <f>BRPL_EOD!W41-BRPL_ISGS_exbus!W41</f>
        <v>0</v>
      </c>
      <c r="X41" s="25">
        <f>BRPL_EOD!X41-BRPL_ISGS_exbus!X41</f>
        <v>-4.389276949215315E-3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1.2779973649523768E-4</v>
      </c>
      <c r="M42" s="25">
        <f>BRPL_EOD!M42-BRPL_ISGS_exbus!M42</f>
        <v>5.4229969614567608E-3</v>
      </c>
      <c r="N42" s="25">
        <f>BRPL_EOD!N42-BRPL_ISGS_exbus!N42</f>
        <v>3.456759749049354E-3</v>
      </c>
      <c r="O42" s="25">
        <f>BRPL_EOD!O42-BRPL_ISGS_exbus!O42</f>
        <v>0</v>
      </c>
      <c r="P42" s="25">
        <f>BRPL_EOD!P42-BRPL_ISGS_exbus!P42</f>
        <v>1.4861995753729929E-3</v>
      </c>
      <c r="Q42" s="25">
        <f>BRPL_EOD!Q42-BRPL_ISGS_exbus!Q42</f>
        <v>-4.2869198312232015E-3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4.3823264201980905E-3</v>
      </c>
      <c r="W42" s="25">
        <f>BRPL_EOD!W42-BRPL_ISGS_exbus!W42</f>
        <v>0</v>
      </c>
      <c r="X42" s="25">
        <f>BRPL_EOD!X42-BRPL_ISGS_exbus!X42</f>
        <v>-4.389276949215315E-3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1.3533624779071829E-4</v>
      </c>
      <c r="M43" s="25">
        <f>BRPL_EOD!M43-BRPL_ISGS_exbus!M43</f>
        <v>5.4229969614567608E-3</v>
      </c>
      <c r="N43" s="25">
        <f>BRPL_EOD!N43-BRPL_ISGS_exbus!N43</f>
        <v>4.8722645329277725E-3</v>
      </c>
      <c r="O43" s="25">
        <f>BRPL_EOD!O43-BRPL_ISGS_exbus!O43</f>
        <v>0</v>
      </c>
      <c r="P43" s="25">
        <f>BRPL_EOD!P43-BRPL_ISGS_exbus!P43</f>
        <v>1.4861995753729929E-3</v>
      </c>
      <c r="Q43" s="25">
        <f>BRPL_EOD!Q43-BRPL_ISGS_exbus!Q43</f>
        <v>-4.2869198312232015E-3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4.3823264201980905E-3</v>
      </c>
      <c r="W43" s="25">
        <f>BRPL_EOD!W43-BRPL_ISGS_exbus!W43</f>
        <v>0</v>
      </c>
      <c r="X43" s="25">
        <f>BRPL_EOD!X43-BRPL_ISGS_exbus!X43</f>
        <v>-4.389276949215315E-3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1.3533624779071829E-4</v>
      </c>
      <c r="M44" s="25">
        <f>BRPL_EOD!M44-BRPL_ISGS_exbus!M44</f>
        <v>6.7867969013093443E-3</v>
      </c>
      <c r="N44" s="25">
        <f>BRPL_EOD!N44-BRPL_ISGS_exbus!N44</f>
        <v>4.8722645329277725E-3</v>
      </c>
      <c r="O44" s="25">
        <f>BRPL_EOD!O44-BRPL_ISGS_exbus!O44</f>
        <v>0</v>
      </c>
      <c r="P44" s="25">
        <f>BRPL_EOD!P44-BRPL_ISGS_exbus!P44</f>
        <v>1.4861995753729929E-3</v>
      </c>
      <c r="Q44" s="25">
        <f>BRPL_EOD!Q44-BRPL_ISGS_exbus!Q44</f>
        <v>-4.2869198312232015E-3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4.3823264201980905E-3</v>
      </c>
      <c r="W44" s="25">
        <f>BRPL_EOD!W44-BRPL_ISGS_exbus!W44</f>
        <v>0</v>
      </c>
      <c r="X44" s="25">
        <f>BRPL_EOD!X44-BRPL_ISGS_exbus!X44</f>
        <v>-4.389276949215315E-3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1.3533624779071829E-4</v>
      </c>
      <c r="M45" s="25">
        <f>BRPL_EOD!M45-BRPL_ISGS_exbus!M45</f>
        <v>6.7867969013093443E-3</v>
      </c>
      <c r="N45" s="25">
        <f>BRPL_EOD!N45-BRPL_ISGS_exbus!N45</f>
        <v>4.8722645329277725E-3</v>
      </c>
      <c r="O45" s="25">
        <f>BRPL_EOD!O45-BRPL_ISGS_exbus!O45</f>
        <v>0</v>
      </c>
      <c r="P45" s="25">
        <f>BRPL_EOD!P45-BRPL_ISGS_exbus!P45</f>
        <v>1.4861995753729929E-3</v>
      </c>
      <c r="Q45" s="25">
        <f>BRPL_EOD!Q45-BRPL_ISGS_exbus!Q45</f>
        <v>-4.2869198312232015E-3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4.3823264201980905E-3</v>
      </c>
      <c r="W45" s="25">
        <f>BRPL_EOD!W45-BRPL_ISGS_exbus!W45</f>
        <v>0</v>
      </c>
      <c r="X45" s="25">
        <f>BRPL_EOD!X45-BRPL_ISGS_exbus!X45</f>
        <v>-4.389276949215315E-3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1.3533624779071829E-4</v>
      </c>
      <c r="M46" s="25">
        <f>BRPL_EOD!M46-BRPL_ISGS_exbus!M46</f>
        <v>6.7867969013093443E-3</v>
      </c>
      <c r="N46" s="25">
        <f>BRPL_EOD!N46-BRPL_ISGS_exbus!N46</f>
        <v>4.8722645329277725E-3</v>
      </c>
      <c r="O46" s="25">
        <f>BRPL_EOD!O46-BRPL_ISGS_exbus!O46</f>
        <v>0</v>
      </c>
      <c r="P46" s="25">
        <f>BRPL_EOD!P46-BRPL_ISGS_exbus!P46</f>
        <v>1.4861995753729929E-3</v>
      </c>
      <c r="Q46" s="25">
        <f>BRPL_EOD!Q46-BRPL_ISGS_exbus!Q46</f>
        <v>-4.2869198312232015E-3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4.3823264201980905E-3</v>
      </c>
      <c r="W46" s="25">
        <f>BRPL_EOD!W46-BRPL_ISGS_exbus!W46</f>
        <v>0</v>
      </c>
      <c r="X46" s="25">
        <f>BRPL_EOD!X46-BRPL_ISGS_exbus!X46</f>
        <v>-4.389276949215315E-3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5.3508771929813292E-3</v>
      </c>
      <c r="N47" s="25">
        <f>BRPL_EOD!N47-BRPL_ISGS_exbus!N47</f>
        <v>3.456759749049354E-3</v>
      </c>
      <c r="O47" s="25">
        <f>BRPL_EOD!O47-BRPL_ISGS_exbus!O47</f>
        <v>0</v>
      </c>
      <c r="P47" s="25">
        <f>BRPL_EOD!P47-BRPL_ISGS_exbus!P47</f>
        <v>1.4861995753729929E-3</v>
      </c>
      <c r="Q47" s="25">
        <f>BRPL_EOD!Q47-BRPL_ISGS_exbus!Q47</f>
        <v>-4.2869198312232015E-3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4.3823264201980905E-3</v>
      </c>
      <c r="W47" s="25">
        <f>BRPL_EOD!W47-BRPL_ISGS_exbus!W47</f>
        <v>0</v>
      </c>
      <c r="X47" s="25">
        <f>BRPL_EOD!X47-BRPL_ISGS_exbus!X47</f>
        <v>-4.388448471122075E-3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5.3508771929813292E-3</v>
      </c>
      <c r="N48" s="25">
        <f>BRPL_EOD!N48-BRPL_ISGS_exbus!N48</f>
        <v>3.456759749049354E-3</v>
      </c>
      <c r="O48" s="25">
        <f>BRPL_EOD!O48-BRPL_ISGS_exbus!O48</f>
        <v>0</v>
      </c>
      <c r="P48" s="25">
        <f>BRPL_EOD!P48-BRPL_ISGS_exbus!P48</f>
        <v>1.4861995753729929E-3</v>
      </c>
      <c r="Q48" s="25">
        <f>BRPL_EOD!Q48-BRPL_ISGS_exbus!Q48</f>
        <v>-4.2869198312232015E-3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4.3823264201980905E-3</v>
      </c>
      <c r="W48" s="25">
        <f>BRPL_EOD!W48-BRPL_ISGS_exbus!W48</f>
        <v>0</v>
      </c>
      <c r="X48" s="25">
        <f>BRPL_EOD!X48-BRPL_ISGS_exbus!X48</f>
        <v>-4.388448471122075E-3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5.3734238603340145E-3</v>
      </c>
      <c r="N49" s="25">
        <f>BRPL_EOD!N49-BRPL_ISGS_exbus!N49</f>
        <v>3.4325225336431231E-3</v>
      </c>
      <c r="O49" s="25">
        <f>BRPL_EOD!O49-BRPL_ISGS_exbus!O49</f>
        <v>0</v>
      </c>
      <c r="P49" s="25">
        <f>BRPL_EOD!P49-BRPL_ISGS_exbus!P49</f>
        <v>1.4861995753729929E-3</v>
      </c>
      <c r="Q49" s="25">
        <f>BRPL_EOD!Q49-BRPL_ISGS_exbus!Q49</f>
        <v>-4.2869198312232015E-3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5.3734238603340145E-3</v>
      </c>
      <c r="N50" s="25">
        <f>BRPL_EOD!N50-BRPL_ISGS_exbus!N50</f>
        <v>3.4325225336431231E-3</v>
      </c>
      <c r="O50" s="25">
        <f>BRPL_EOD!O50-BRPL_ISGS_exbus!O50</f>
        <v>0</v>
      </c>
      <c r="P50" s="25">
        <f>BRPL_EOD!P50-BRPL_ISGS_exbus!P50</f>
        <v>1.4861995753729929E-3</v>
      </c>
      <c r="Q50" s="25">
        <f>BRPL_EOD!Q50-BRPL_ISGS_exbus!Q50</f>
        <v>-4.2869198312232015E-3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5.3734238603340145E-3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1.4861995753729929E-3</v>
      </c>
      <c r="Q51" s="25">
        <f>BRPL_EOD!Q51-BRPL_ISGS_exbus!Q51</f>
        <v>-4.2869198312232015E-3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4.3823264201980905E-3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5.3734238603340145E-3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1.4861995753729929E-3</v>
      </c>
      <c r="Q52" s="25">
        <f>BRPL_EOD!Q52-BRPL_ISGS_exbus!Q52</f>
        <v>-4.2869198312232015E-3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4.3823264201980905E-3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5.3734238603340145E-3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1.4861995753729929E-3</v>
      </c>
      <c r="Q53" s="25">
        <f>BRPL_EOD!Q53-BRPL_ISGS_exbus!Q53</f>
        <v>-4.2869198312232015E-3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4.3823264201980905E-3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5.3734238603340145E-3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1.4861995753729929E-3</v>
      </c>
      <c r="Q54" s="25">
        <f>BRPL_EOD!Q54-BRPL_ISGS_exbus!Q54</f>
        <v>-4.2869198312232015E-3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4.3823264201980905E-3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5.3734238603340145E-3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1.4861995753729929E-3</v>
      </c>
      <c r="Q55" s="25">
        <f>BRPL_EOD!Q55-BRPL_ISGS_exbus!Q55</f>
        <v>-4.2869198312232015E-3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4.3823264201980905E-3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5.3734238603340145E-3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1.4861995753729929E-3</v>
      </c>
      <c r="Q56" s="25">
        <f>BRPL_EOD!Q56-BRPL_ISGS_exbus!Q56</f>
        <v>-4.2869198312232015E-3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1.6911809957491641E-3</v>
      </c>
      <c r="V56" s="25">
        <f>BRPL_EOD!V56-BRPL_ISGS_exbus!V56</f>
        <v>4.3823264201980905E-3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6.7867969013093443E-3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-4.2869198312232015E-3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1.6911809957491641E-3</v>
      </c>
      <c r="V57" s="25">
        <f>BRPL_EOD!V57-BRPL_ISGS_exbus!V57</f>
        <v>4.3823264201980905E-3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6.7867969013093443E-3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-4.2869198312232015E-3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1.743157093478942E-3</v>
      </c>
      <c r="V58" s="25">
        <f>BRPL_EOD!V58-BRPL_ISGS_exbus!V58</f>
        <v>4.3823264201980905E-3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5.3508771929813292E-3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1.5034005488612223E-3</v>
      </c>
      <c r="Q59" s="25">
        <f>BRPL_EOD!Q59-BRPL_ISGS_exbus!Q59</f>
        <v>-4.2869198312232015E-3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4.3823264201980905E-3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5.3508771929813292E-3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1.5034005488612223E-3</v>
      </c>
      <c r="Q60" s="25">
        <f>BRPL_EOD!Q60-BRPL_ISGS_exbus!Q60</f>
        <v>-4.2869198312232015E-3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4.3823264201980905E-3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7.4658789420141147E-3</v>
      </c>
      <c r="L61" s="25">
        <f>BRPL_EOD!L61-BRPL_ISGS_exbus!L61</f>
        <v>0</v>
      </c>
      <c r="M61" s="25">
        <f>BRPL_EOD!M61-BRPL_ISGS_exbus!M61</f>
        <v>5.4229969614567608E-3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1.5034005488612223E-3</v>
      </c>
      <c r="Q61" s="25">
        <f>BRPL_EOD!Q61-BRPL_ISGS_exbus!Q61</f>
        <v>-4.2869198312232015E-3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1.4385928175144613E-3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-3.5126151986730747E-3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7.4658789420141147E-3</v>
      </c>
      <c r="L62" s="25">
        <f>BRPL_EOD!L62-BRPL_ISGS_exbus!L62</f>
        <v>0</v>
      </c>
      <c r="M62" s="25">
        <f>BRPL_EOD!M62-BRPL_ISGS_exbus!M62</f>
        <v>5.4229969614567608E-3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1.5034005488612223E-3</v>
      </c>
      <c r="Q62" s="25">
        <f>BRPL_EOD!Q62-BRPL_ISGS_exbus!Q62</f>
        <v>-4.2869198312232015E-3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1.4385928175144613E-3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-3.5126151986730747E-3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7.4658789420141147E-3</v>
      </c>
      <c r="L63" s="25">
        <f>BRPL_EOD!L63-BRPL_ISGS_exbus!L63</f>
        <v>0</v>
      </c>
      <c r="M63" s="25">
        <f>BRPL_EOD!M63-BRPL_ISGS_exbus!M63</f>
        <v>6.7871435717776762E-3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-4.2869198312232015E-3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1.4385928175144613E-3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-3.5126151986730747E-3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7.4658789420141147E-3</v>
      </c>
      <c r="L64" s="25">
        <f>BRPL_EOD!L64-BRPL_ISGS_exbus!L64</f>
        <v>0</v>
      </c>
      <c r="M64" s="25">
        <f>BRPL_EOD!M64-BRPL_ISGS_exbus!M64</f>
        <v>6.7867969013093443E-3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-4.2869198312232015E-3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1.4385928175144613E-3</v>
      </c>
      <c r="V64" s="25">
        <f>BRPL_EOD!V64-BRPL_ISGS_exbus!V64</f>
        <v>0</v>
      </c>
      <c r="W64" s="25">
        <f>BRPL_EOD!W64-BRPL_ISGS_exbus!W64</f>
        <v>-4.9033149171258117E-3</v>
      </c>
      <c r="X64" s="25">
        <f>BRPL_EOD!X64-BRPL_ISGS_exbus!X64</f>
        <v>-4.9482474711766145E-3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7.4658789420141147E-3</v>
      </c>
      <c r="L65" s="25">
        <f>BRPL_EOD!L65-BRPL_ISGS_exbus!L65</f>
        <v>0</v>
      </c>
      <c r="M65" s="25">
        <f>BRPL_EOD!M65-BRPL_ISGS_exbus!M65</f>
        <v>6.7867969013093443E-3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-4.2869198312232015E-3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1.4385928175144613E-3</v>
      </c>
      <c r="V65" s="25">
        <f>BRPL_EOD!V65-BRPL_ISGS_exbus!V65</f>
        <v>0</v>
      </c>
      <c r="W65" s="25">
        <f>BRPL_EOD!W65-BRPL_ISGS_exbus!W65</f>
        <v>-4.9033149171258117E-3</v>
      </c>
      <c r="X65" s="25">
        <f>BRPL_EOD!X65-BRPL_ISGS_exbus!X65</f>
        <v>-4.9482474711766145E-3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7.4658789420141147E-3</v>
      </c>
      <c r="L66" s="25">
        <f>BRPL_EOD!L66-BRPL_ISGS_exbus!L66</f>
        <v>0</v>
      </c>
      <c r="M66" s="25">
        <f>BRPL_EOD!M66-BRPL_ISGS_exbus!M66</f>
        <v>6.7867969013093443E-3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-4.2869198312232015E-3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1.4385928175144613E-3</v>
      </c>
      <c r="V66" s="25">
        <f>BRPL_EOD!V66-BRPL_ISGS_exbus!V66</f>
        <v>0</v>
      </c>
      <c r="W66" s="25">
        <f>BRPL_EOD!W66-BRPL_ISGS_exbus!W66</f>
        <v>-4.9033149171258117E-3</v>
      </c>
      <c r="X66" s="25">
        <f>BRPL_EOD!X66-BRPL_ISGS_exbus!X66</f>
        <v>-4.9482474711766145E-3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7.4658789420141147E-3</v>
      </c>
      <c r="L67" s="25">
        <f>BRPL_EOD!L67-BRPL_ISGS_exbus!L67</f>
        <v>0</v>
      </c>
      <c r="M67" s="25">
        <f>BRPL_EOD!M67-BRPL_ISGS_exbus!M67</f>
        <v>6.7867969013093443E-3</v>
      </c>
      <c r="N67" s="25">
        <f>BRPL_EOD!N67-BRPL_ISGS_exbus!N67</f>
        <v>4.2855931484737653E-3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-4.2869198312232015E-3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1.4385928175144613E-3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-4.392533333337667E-3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7.4658789420141147E-3</v>
      </c>
      <c r="L68" s="25">
        <f>BRPL_EOD!L68-BRPL_ISGS_exbus!L68</f>
        <v>0</v>
      </c>
      <c r="M68" s="25">
        <f>BRPL_EOD!M68-BRPL_ISGS_exbus!M68</f>
        <v>6.7867969013093443E-3</v>
      </c>
      <c r="N68" s="25">
        <f>BRPL_EOD!N68-BRPL_ISGS_exbus!N68</f>
        <v>4.2855931484737653E-3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-4.2869198312232015E-3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1.4385928175144613E-3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-4.3918989456059876E-3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7.4658789420141147E-3</v>
      </c>
      <c r="L69" s="25">
        <f>BRPL_EOD!L69-BRPL_ISGS_exbus!L69</f>
        <v>0</v>
      </c>
      <c r="M69" s="25">
        <f>BRPL_EOD!M69-BRPL_ISGS_exbus!M69</f>
        <v>6.7867969013093443E-3</v>
      </c>
      <c r="N69" s="25">
        <f>BRPL_EOD!N69-BRPL_ISGS_exbus!N69</f>
        <v>4.2855931484737653E-3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-4.2869198312232015E-3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1.4385928175144613E-3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-6.7859807179786458E-3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7.4658789420141147E-3</v>
      </c>
      <c r="L70" s="25">
        <f>BRPL_EOD!L70-BRPL_ISGS_exbus!L70</f>
        <v>0</v>
      </c>
      <c r="M70" s="25">
        <f>BRPL_EOD!M70-BRPL_ISGS_exbus!M70</f>
        <v>6.7867969013093443E-3</v>
      </c>
      <c r="N70" s="25">
        <f>BRPL_EOD!N70-BRPL_ISGS_exbus!N70</f>
        <v>4.2855931484737653E-3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-4.2869198312232015E-3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1.4385928175144613E-3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-3.9367945823940431E-3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7.4658789420141147E-3</v>
      </c>
      <c r="L71" s="25">
        <f>BRPL_EOD!L71-BRPL_ISGS_exbus!L71</f>
        <v>0</v>
      </c>
      <c r="M71" s="25">
        <f>BRPL_EOD!M71-BRPL_ISGS_exbus!M71</f>
        <v>6.7867969013093443E-3</v>
      </c>
      <c r="N71" s="25">
        <f>BRPL_EOD!N71-BRPL_ISGS_exbus!N71</f>
        <v>4.2855931484737653E-3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-4.2869198312232015E-3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1.4385928175144613E-3</v>
      </c>
      <c r="V71" s="25">
        <f>BRPL_EOD!V71-BRPL_ISGS_exbus!V71</f>
        <v>0</v>
      </c>
      <c r="W71" s="25">
        <f>BRPL_EOD!W71-BRPL_ISGS_exbus!W71</f>
        <v>-4.9033149171258117E-3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7.4658789420141147E-3</v>
      </c>
      <c r="L72" s="25">
        <f>BRPL_EOD!L72-BRPL_ISGS_exbus!L72</f>
        <v>0</v>
      </c>
      <c r="M72" s="25">
        <f>BRPL_EOD!M72-BRPL_ISGS_exbus!M72</f>
        <v>6.7867969013093443E-3</v>
      </c>
      <c r="N72" s="25">
        <f>BRPL_EOD!N72-BRPL_ISGS_exbus!N72</f>
        <v>4.2855931484737653E-3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-4.2869198312232015E-3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1.4385928175144613E-3</v>
      </c>
      <c r="V72" s="25">
        <f>BRPL_EOD!V72-BRPL_ISGS_exbus!V72</f>
        <v>0</v>
      </c>
      <c r="W72" s="25">
        <f>BRPL_EOD!W72-BRPL_ISGS_exbus!W72</f>
        <v>-4.9033149171258117E-3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7.4658789420141147E-3</v>
      </c>
      <c r="L73" s="25">
        <f>BRPL_EOD!L73-BRPL_ISGS_exbus!L73</f>
        <v>0</v>
      </c>
      <c r="M73" s="25">
        <f>BRPL_EOD!M73-BRPL_ISGS_exbus!M73</f>
        <v>6.7867969013093443E-3</v>
      </c>
      <c r="N73" s="25">
        <f>BRPL_EOD!N73-BRPL_ISGS_exbus!N73</f>
        <v>4.2855931484737653E-3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-4.2869198312232015E-3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1.4385928175144613E-3</v>
      </c>
      <c r="V73" s="25">
        <f>BRPL_EOD!V73-BRPL_ISGS_exbus!V73</f>
        <v>0</v>
      </c>
      <c r="W73" s="25">
        <f>BRPL_EOD!W73-BRPL_ISGS_exbus!W73</f>
        <v>-4.9033149171258117E-3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7.4658789420141147E-3</v>
      </c>
      <c r="L74" s="25">
        <f>BRPL_EOD!L74-BRPL_ISGS_exbus!L74</f>
        <v>0</v>
      </c>
      <c r="M74" s="25">
        <f>BRPL_EOD!M74-BRPL_ISGS_exbus!M74</f>
        <v>6.7867969013093443E-3</v>
      </c>
      <c r="N74" s="25">
        <f>BRPL_EOD!N74-BRPL_ISGS_exbus!N74</f>
        <v>4.2855931484737653E-3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-4.2869198312232015E-3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1.4385928175144613E-3</v>
      </c>
      <c r="V74" s="25">
        <f>BRPL_EOD!V74-BRPL_ISGS_exbus!V74</f>
        <v>0</v>
      </c>
      <c r="W74" s="25">
        <f>BRPL_EOD!W74-BRPL_ISGS_exbus!W74</f>
        <v>-4.9033149171258117E-3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7.4658789420141147E-3</v>
      </c>
      <c r="L75" s="25">
        <f>BRPL_EOD!L75-BRPL_ISGS_exbus!L75</f>
        <v>0</v>
      </c>
      <c r="M75" s="25">
        <f>BRPL_EOD!M75-BRPL_ISGS_exbus!M75</f>
        <v>6.7867969013093443E-3</v>
      </c>
      <c r="N75" s="25">
        <f>BRPL_EOD!N75-BRPL_ISGS_exbus!N75</f>
        <v>4.2855931484737653E-3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-4.2869198312232015E-3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1.4385928175144613E-3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7.4658789420141147E-3</v>
      </c>
      <c r="L76" s="25">
        <f>BRPL_EOD!L76-BRPL_ISGS_exbus!L76</f>
        <v>0</v>
      </c>
      <c r="M76" s="25">
        <f>BRPL_EOD!M76-BRPL_ISGS_exbus!M76</f>
        <v>6.7867969013093443E-3</v>
      </c>
      <c r="N76" s="25">
        <f>BRPL_EOD!N76-BRPL_ISGS_exbus!N76</f>
        <v>4.2855931484737653E-3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-4.2869198312232015E-3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1.4385928175144613E-3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-4.3918989456059876E-3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7.4658789420141147E-3</v>
      </c>
      <c r="L77" s="25">
        <f>BRPL_EOD!L77-BRPL_ISGS_exbus!L77</f>
        <v>0</v>
      </c>
      <c r="M77" s="25">
        <f>BRPL_EOD!M77-BRPL_ISGS_exbus!M77</f>
        <v>6.7867969013093443E-3</v>
      </c>
      <c r="N77" s="25">
        <f>BRPL_EOD!N77-BRPL_ISGS_exbus!N77</f>
        <v>4.2855931484737653E-3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-4.2869198312232015E-3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1.4385928175144613E-3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-4.3918989456059876E-3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7.4658789420141147E-3</v>
      </c>
      <c r="L78" s="25">
        <f>BRPL_EOD!L78-BRPL_ISGS_exbus!L78</f>
        <v>2.1892456130512272E-4</v>
      </c>
      <c r="M78" s="25">
        <f>BRPL_EOD!M78-BRPL_ISGS_exbus!M78</f>
        <v>6.7867969013093443E-3</v>
      </c>
      <c r="N78" s="25">
        <f>BRPL_EOD!N78-BRPL_ISGS_exbus!N78</f>
        <v>4.2855931484737653E-3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-4.2869198312232015E-3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1.4385928175144613E-3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-4.3918989456059876E-3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7.4658789420141147E-3</v>
      </c>
      <c r="L79" s="25">
        <f>BRPL_EOD!L79-BRPL_ISGS_exbus!L79</f>
        <v>2.1892456130512272E-4</v>
      </c>
      <c r="M79" s="25">
        <f>BRPL_EOD!M79-BRPL_ISGS_exbus!M79</f>
        <v>6.7867969013093443E-3</v>
      </c>
      <c r="N79" s="25">
        <f>BRPL_EOD!N79-BRPL_ISGS_exbus!N79</f>
        <v>4.2855931484737653E-3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1.4385928175144613E-3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-4.3918989456059876E-3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7.4658789420141147E-3</v>
      </c>
      <c r="L80" s="25">
        <f>BRPL_EOD!L80-BRPL_ISGS_exbus!L80</f>
        <v>2.1892456130512272E-4</v>
      </c>
      <c r="M80" s="25">
        <f>BRPL_EOD!M80-BRPL_ISGS_exbus!M80</f>
        <v>6.7867969013093443E-3</v>
      </c>
      <c r="N80" s="25">
        <f>BRPL_EOD!N80-BRPL_ISGS_exbus!N80</f>
        <v>4.2855931484737653E-3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4.3914680050143318E-3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1.4385928175144613E-3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-4.3918989456059876E-3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7.4658789420141147E-3</v>
      </c>
      <c r="L81" s="25">
        <f>BRPL_EOD!L81-BRPL_ISGS_exbus!L81</f>
        <v>1.5012229062971727E-4</v>
      </c>
      <c r="M81" s="25">
        <f>BRPL_EOD!M81-BRPL_ISGS_exbus!M81</f>
        <v>6.7867969013093443E-3</v>
      </c>
      <c r="N81" s="25">
        <f>BRPL_EOD!N81-BRPL_ISGS_exbus!N81</f>
        <v>4.2855931484737653E-3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-4.3909928352103833E-3</v>
      </c>
      <c r="R81" s="25">
        <f>BRPL_EOD!R81-BRPL_ISGS_exbus!R81</f>
        <v>4.3914680050143318E-3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-4.3918989456059876E-3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6.7867969013093443E-3</v>
      </c>
      <c r="N82" s="25">
        <f>BRPL_EOD!N82-BRPL_ISGS_exbus!N82</f>
        <v>4.2855931484737653E-3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-4.3909928352103833E-3</v>
      </c>
      <c r="R82" s="25">
        <f>BRPL_EOD!R82-BRPL_ISGS_exbus!R82</f>
        <v>4.3914680050143318E-3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-4.3918989456059876E-3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-6.2342462294395773E-3</v>
      </c>
      <c r="L83" s="25">
        <f>BRPL_EOD!L83-BRPL_ISGS_exbus!L83</f>
        <v>0</v>
      </c>
      <c r="M83" s="25">
        <f>BRPL_EOD!M83-BRPL_ISGS_exbus!M83</f>
        <v>6.7867969013093443E-3</v>
      </c>
      <c r="N83" s="25">
        <f>BRPL_EOD!N83-BRPL_ISGS_exbus!N83</f>
        <v>4.2855931484737653E-3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-4.3909928352103833E-3</v>
      </c>
      <c r="R83" s="25">
        <f>BRPL_EOD!R83-BRPL_ISGS_exbus!R83</f>
        <v>4.3914680050143318E-3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-4.3918989456059876E-3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6.7867969013093443E-3</v>
      </c>
      <c r="N84" s="25">
        <f>BRPL_EOD!N84-BRPL_ISGS_exbus!N84</f>
        <v>4.2855931484737653E-3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-4.3909928352103833E-3</v>
      </c>
      <c r="R84" s="25">
        <f>BRPL_EOD!R84-BRPL_ISGS_exbus!R84</f>
        <v>4.3914680050143318E-3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-4.3918989456059876E-3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6.7867969013093443E-3</v>
      </c>
      <c r="N85" s="25">
        <f>BRPL_EOD!N85-BRPL_ISGS_exbus!N85</f>
        <v>4.2855931484737653E-3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-4.3909928352103833E-3</v>
      </c>
      <c r="R85" s="25">
        <f>BRPL_EOD!R85-BRPL_ISGS_exbus!R85</f>
        <v>4.3914680050143318E-3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-4.3918989456059876E-3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6.7867969013093443E-3</v>
      </c>
      <c r="N86" s="25">
        <f>BRPL_EOD!N86-BRPL_ISGS_exbus!N86</f>
        <v>4.2855931484737653E-3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-4.3909928352103833E-3</v>
      </c>
      <c r="R86" s="25">
        <f>BRPL_EOD!R86-BRPL_ISGS_exbus!R86</f>
        <v>4.3914680050143318E-3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-4.3918989456059876E-3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6.7867969013093443E-3</v>
      </c>
      <c r="N87" s="25">
        <f>BRPL_EOD!N87-BRPL_ISGS_exbus!N87</f>
        <v>4.2855931484737653E-3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-4.3909928352103833E-3</v>
      </c>
      <c r="R87" s="25">
        <f>BRPL_EOD!R87-BRPL_ISGS_exbus!R87</f>
        <v>4.3914680050143318E-3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-4.3918989456059876E-3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6.7867969013093443E-3</v>
      </c>
      <c r="N88" s="25">
        <f>BRPL_EOD!N88-BRPL_ISGS_exbus!N88</f>
        <v>4.2855931484737653E-3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-4.3909928352103833E-3</v>
      </c>
      <c r="R88" s="25">
        <f>BRPL_EOD!R88-BRPL_ISGS_exbus!R88</f>
        <v>4.3914680050143318E-3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-4.3918989456059876E-3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6.2592416740585577E-3</v>
      </c>
      <c r="L89" s="25">
        <f>BRPL_EOD!L89-BRPL_ISGS_exbus!L89</f>
        <v>0</v>
      </c>
      <c r="M89" s="25">
        <f>BRPL_EOD!M89-BRPL_ISGS_exbus!M89</f>
        <v>6.7867969013093443E-3</v>
      </c>
      <c r="N89" s="25">
        <f>BRPL_EOD!N89-BRPL_ISGS_exbus!N89</f>
        <v>4.2855931484737653E-3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-4.3909928352103833E-3</v>
      </c>
      <c r="R89" s="25">
        <f>BRPL_EOD!R89-BRPL_ISGS_exbus!R89</f>
        <v>4.3914680050143318E-3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-4.3918989456059876E-3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6.7867969013093443E-3</v>
      </c>
      <c r="N90" s="25">
        <f>BRPL_EOD!N90-BRPL_ISGS_exbus!N90</f>
        <v>4.2855931484737653E-3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-4.3909928352103833E-3</v>
      </c>
      <c r="R90" s="25">
        <f>BRPL_EOD!R90-BRPL_ISGS_exbus!R90</f>
        <v>4.3914680050143318E-3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-4.3918989456059876E-3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6.7867969013093443E-3</v>
      </c>
      <c r="N91" s="25">
        <f>BRPL_EOD!N91-BRPL_ISGS_exbus!N91</f>
        <v>4.2855931484737653E-3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4.8911149825787703E-3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-4.3918989456059876E-3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6.7867969013093443E-3</v>
      </c>
      <c r="N92" s="25">
        <f>BRPL_EOD!N92-BRPL_ISGS_exbus!N92</f>
        <v>4.2855931484737653E-3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4.8911149825787703E-3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-4.3918989456059876E-3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6.7867969013093443E-3</v>
      </c>
      <c r="N93" s="25">
        <f>BRPL_EOD!N93-BRPL_ISGS_exbus!N93</f>
        <v>4.2855931484737653E-3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4.8911149825787703E-3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-4.3918989456059876E-3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6.7867969013093443E-3</v>
      </c>
      <c r="N94" s="25">
        <f>BRPL_EOD!N94-BRPL_ISGS_exbus!N94</f>
        <v>4.2855931484737653E-3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4.8911149825787703E-3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-4.3918989456059876E-3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6.7867969013093443E-3</v>
      </c>
      <c r="N95" s="25">
        <f>BRPL_EOD!N95-BRPL_ISGS_exbus!N95</f>
        <v>4.2855931484737653E-3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4.8911149825787703E-3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-4.3918989456059876E-3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6.7867969013093443E-3</v>
      </c>
      <c r="N96" s="25">
        <f>BRPL_EOD!N96-BRPL_ISGS_exbus!N96</f>
        <v>4.2855931484737653E-3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4.8911149825787703E-3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-4.3918989456059876E-3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6.7867969013093443E-3</v>
      </c>
      <c r="N97" s="25">
        <f>BRPL_EOD!N97-BRPL_ISGS_exbus!N97</f>
        <v>4.2855931484737653E-3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4.8911149825787703E-3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-4.3918989456059876E-3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6.7867969013093443E-3</v>
      </c>
      <c r="N98" s="25">
        <f>BRPL_EOD!N98-BRPL_ISGS_exbus!N98</f>
        <v>4.2855931484737653E-3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4.8911149825787703E-3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-4.3918989456059876E-3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4.1269783573660845E-5</v>
      </c>
      <c r="L99" s="25">
        <f>BRPL_EOD!L99-BRPL_ISGS_exbus!L99</f>
        <v>1.2636083310257895E-6</v>
      </c>
      <c r="M99" s="25">
        <f>BRPL_EOD!M99-BRPL_ISGS_exbus!M99</f>
        <v>1.5342160972386942E-4</v>
      </c>
      <c r="N99" s="25">
        <f>BRPL_EOD!N99-BRPL_ISGS_exbus!N99</f>
        <v>7.5435937599843683E-5</v>
      </c>
      <c r="O99" s="25">
        <f>BRPL_EOD!O99-BRPL_ISGS_exbus!O99</f>
        <v>0</v>
      </c>
      <c r="P99" s="25">
        <f>BRPL_EOD!P99-BRPL_ISGS_exbus!P99</f>
        <v>9.6774982135117149E-6</v>
      </c>
      <c r="Q99" s="25">
        <f>BRPL_EOD!Q99-BRPL_ISGS_exbus!Q99</f>
        <v>-7.9568199387813898E-5</v>
      </c>
      <c r="R99" s="25">
        <f>BRPL_EOD!R99-BRPL_ISGS_exbus!R99</f>
        <v>1.2076537013738786E-5</v>
      </c>
      <c r="S99" s="25">
        <f>BRPL_EOD!S99-BRPL_ISGS_exbus!S99</f>
        <v>9.7822299651162403E-6</v>
      </c>
      <c r="T99" s="25">
        <f>BRPL_EOD!T99-BRPL_ISGS_exbus!T99</f>
        <v>0</v>
      </c>
      <c r="U99" s="25">
        <f>BRPL_EOD!U99-BRPL_ISGS_exbus!U99</f>
        <v>8.103600805053901E-6</v>
      </c>
      <c r="V99" s="25">
        <f>BRPL_EOD!V99-BRPL_ISGS_exbus!V99</f>
        <v>4.163210099203396E-5</v>
      </c>
      <c r="W99" s="25">
        <f>BRPL_EOD!W99-BRPL_ISGS_exbus!W99</f>
        <v>-1.101761135768875E-5</v>
      </c>
      <c r="X99" s="25">
        <f>BRPL_EOD!X99-BRPL_ISGS_exbus!X99</f>
        <v>-8.476929901957142E-5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140.44</v>
      </c>
      <c r="C3" s="194">
        <f>PPCL_NG!P3+PPCL_Spot!P3+GT_NG!P3+GT_Spot!P3+Bawana_NG!P3+Bawana_RLNG!P3+Bawana_Spot!P3</f>
        <v>140.42000196792588</v>
      </c>
      <c r="D3" s="195">
        <f t="shared" ref="D3:D66" si="0">B3-C3</f>
        <v>1.9998032074113326E-2</v>
      </c>
      <c r="E3" s="194">
        <f>PPCL_NG!J3+PPCL_Spot!J3+GT_NG!J3+GT_Spot!J3+Bawana_NG!J3+Bawana_RLNG!J3+Bawana_Spot!J3</f>
        <v>80.919999999999987</v>
      </c>
      <c r="F3" s="194">
        <f>PPCL_NG!Q3+PPCL_Spot!Q3+GT_NG!Q3+GT_Spot!Q3+Bawana_NG!Q3+Bawana_RLNG!Q3+Bawana_Spot!Q3</f>
        <v>80.908247355743967</v>
      </c>
      <c r="G3" s="195">
        <f t="shared" ref="G3:G66" si="1">E3-F3</f>
        <v>1.1752644256020517E-2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15.079729867246403</v>
      </c>
      <c r="J3" s="195">
        <f t="shared" ref="J3:J66" si="2">H3-I3</f>
        <v>2.7013275359699662E-4</v>
      </c>
      <c r="K3" s="194">
        <f>PPCL_NG!L3+PPCL_Spot!L3+GT_NG!L3+GT_Spot!L3+Bawana_NG!L3+Bawana_RLNG!L3+Bawana_Spot!L3</f>
        <v>67.48</v>
      </c>
      <c r="L3" s="194">
        <f>PPCL_NG!S3+PPCL_Spot!S3+GT_NG!S3+GT_Spot!S3+Bawana_NG!S3+Bawana_RLNG!S3+Bawana_Spot!S3</f>
        <v>67.476618756269744</v>
      </c>
      <c r="M3" s="195">
        <f t="shared" ref="M3:M66" si="3">K3-L3</f>
        <v>3.3812437302600529E-3</v>
      </c>
      <c r="N3" s="194">
        <f>PPCL_NG!M3+PPCL_Spot!M3+GT_NG!M3+GT_Spot!M3+Bawana_NG!M3+Bawana_RLNG!M3+Bawana_Spot!M3</f>
        <v>97.91</v>
      </c>
      <c r="O3" s="194">
        <f>PPCL_NG!T3+PPCL_Spot!T3+GT_NG!T3+GT_Spot!T3+Bawana_NG!T3+Bawana_RLNG!T3+Bawana_Spot!T3</f>
        <v>97.895402052814006</v>
      </c>
      <c r="P3" s="195">
        <f t="shared" ref="P3:P66" si="4">N3-O3</f>
        <v>1.4597947185990279E-2</v>
      </c>
      <c r="Q3" s="195">
        <f>D3+G3+J3+M3+P3</f>
        <v>4.9999999999981171E-2</v>
      </c>
    </row>
    <row r="4" spans="1:17">
      <c r="A4" s="34" t="s">
        <v>46</v>
      </c>
      <c r="B4" s="194">
        <f>PPCL_NG!I4+PPCL_Spot!I4+GT_NG!I4+GT_Spot!I4+Bawana_NG!I4+Bawana_RLNG!I4+Bawana_Spot!I4</f>
        <v>140.44</v>
      </c>
      <c r="C4" s="194">
        <f>PPCL_NG!P4+PPCL_Spot!P4+GT_NG!P4+GT_Spot!P4+Bawana_NG!P4+Bawana_RLNG!P4+Bawana_Spot!P4</f>
        <v>140.42000196792588</v>
      </c>
      <c r="D4" s="195">
        <f t="shared" si="0"/>
        <v>1.9998032074113326E-2</v>
      </c>
      <c r="E4" s="194">
        <f>PPCL_NG!J4+PPCL_Spot!J4+GT_NG!J4+GT_Spot!J4+Bawana_NG!J4+Bawana_RLNG!J4+Bawana_Spot!J4</f>
        <v>80.919999999999987</v>
      </c>
      <c r="F4" s="194">
        <f>PPCL_NG!Q4+PPCL_Spot!Q4+GT_NG!Q4+GT_Spot!Q4+Bawana_NG!Q4+Bawana_RLNG!Q4+Bawana_Spot!Q4</f>
        <v>80.908247355743967</v>
      </c>
      <c r="G4" s="195">
        <f t="shared" si="1"/>
        <v>1.1752644256020517E-2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15.079729867246403</v>
      </c>
      <c r="J4" s="195">
        <f t="shared" si="2"/>
        <v>2.7013275359699662E-4</v>
      </c>
      <c r="K4" s="194">
        <f>PPCL_NG!L4+PPCL_Spot!L4+GT_NG!L4+GT_Spot!L4+Bawana_NG!L4+Bawana_RLNG!L4+Bawana_Spot!L4</f>
        <v>67.48</v>
      </c>
      <c r="L4" s="194">
        <f>PPCL_NG!S4+PPCL_Spot!S4+GT_NG!S4+GT_Spot!S4+Bawana_NG!S4+Bawana_RLNG!S4+Bawana_Spot!S4</f>
        <v>67.476618756269744</v>
      </c>
      <c r="M4" s="195">
        <f t="shared" si="3"/>
        <v>3.3812437302600529E-3</v>
      </c>
      <c r="N4" s="194">
        <f>PPCL_NG!M4+PPCL_Spot!M4+GT_NG!M4+GT_Spot!M4+Bawana_NG!M4+Bawana_RLNG!M4+Bawana_Spot!M4</f>
        <v>97.91</v>
      </c>
      <c r="O4" s="194">
        <f>PPCL_NG!T4+PPCL_Spot!T4+GT_NG!T4+GT_Spot!T4+Bawana_NG!T4+Bawana_RLNG!T4+Bawana_Spot!T4</f>
        <v>97.895402052814006</v>
      </c>
      <c r="P4" s="195">
        <f t="shared" si="4"/>
        <v>1.4597947185990279E-2</v>
      </c>
      <c r="Q4" s="195">
        <f t="shared" ref="Q4:Q67" si="5">D4+G4+J4+M4+P4</f>
        <v>4.9999999999981171E-2</v>
      </c>
    </row>
    <row r="5" spans="1:17">
      <c r="A5" s="34" t="s">
        <v>47</v>
      </c>
      <c r="B5" s="194">
        <f>PPCL_NG!I5+PPCL_Spot!I5+GT_NG!I5+GT_Spot!I5+Bawana_NG!I5+Bawana_RLNG!I5+Bawana_Spot!I5</f>
        <v>140.44</v>
      </c>
      <c r="C5" s="194">
        <f>PPCL_NG!P5+PPCL_Spot!P5+GT_NG!P5+GT_Spot!P5+Bawana_NG!P5+Bawana_RLNG!P5+Bawana_Spot!P5</f>
        <v>140.42000196792588</v>
      </c>
      <c r="D5" s="195">
        <f t="shared" si="0"/>
        <v>1.9998032074113326E-2</v>
      </c>
      <c r="E5" s="194">
        <f>PPCL_NG!J5+PPCL_Spot!J5+GT_NG!J5+GT_Spot!J5+Bawana_NG!J5+Bawana_RLNG!J5+Bawana_Spot!J5</f>
        <v>80.919999999999987</v>
      </c>
      <c r="F5" s="194">
        <f>PPCL_NG!Q5+PPCL_Spot!Q5+GT_NG!Q5+GT_Spot!Q5+Bawana_NG!Q5+Bawana_RLNG!Q5+Bawana_Spot!Q5</f>
        <v>80.908247355743967</v>
      </c>
      <c r="G5" s="195">
        <f t="shared" si="1"/>
        <v>1.1752644256020517E-2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15.079729867246403</v>
      </c>
      <c r="J5" s="195">
        <f t="shared" si="2"/>
        <v>2.7013275359699662E-4</v>
      </c>
      <c r="K5" s="194">
        <f>PPCL_NG!L5+PPCL_Spot!L5+GT_NG!L5+GT_Spot!L5+Bawana_NG!L5+Bawana_RLNG!L5+Bawana_Spot!L5</f>
        <v>67.48</v>
      </c>
      <c r="L5" s="194">
        <f>PPCL_NG!S5+PPCL_Spot!S5+GT_NG!S5+GT_Spot!S5+Bawana_NG!S5+Bawana_RLNG!S5+Bawana_Spot!S5</f>
        <v>67.476618756269744</v>
      </c>
      <c r="M5" s="195">
        <f t="shared" si="3"/>
        <v>3.3812437302600529E-3</v>
      </c>
      <c r="N5" s="194">
        <f>PPCL_NG!M5+PPCL_Spot!M5+GT_NG!M5+GT_Spot!M5+Bawana_NG!M5+Bawana_RLNG!M5+Bawana_Spot!M5</f>
        <v>97.91</v>
      </c>
      <c r="O5" s="194">
        <f>PPCL_NG!T5+PPCL_Spot!T5+GT_NG!T5+GT_Spot!T5+Bawana_NG!T5+Bawana_RLNG!T5+Bawana_Spot!T5</f>
        <v>97.895402052814006</v>
      </c>
      <c r="P5" s="195">
        <f t="shared" si="4"/>
        <v>1.4597947185990279E-2</v>
      </c>
      <c r="Q5" s="195">
        <f t="shared" si="5"/>
        <v>4.9999999999981171E-2</v>
      </c>
    </row>
    <row r="6" spans="1:17">
      <c r="A6" s="34" t="s">
        <v>48</v>
      </c>
      <c r="B6" s="194">
        <f>PPCL_NG!I6+PPCL_Spot!I6+GT_NG!I6+GT_Spot!I6+Bawana_NG!I6+Bawana_RLNG!I6+Bawana_Spot!I6</f>
        <v>140.44</v>
      </c>
      <c r="C6" s="194">
        <f>PPCL_NG!P6+PPCL_Spot!P6+GT_NG!P6+GT_Spot!P6+Bawana_NG!P6+Bawana_RLNG!P6+Bawana_Spot!P6</f>
        <v>140.42000196792588</v>
      </c>
      <c r="D6" s="195">
        <f t="shared" si="0"/>
        <v>1.9998032074113326E-2</v>
      </c>
      <c r="E6" s="194">
        <f>PPCL_NG!J6+PPCL_Spot!J6+GT_NG!J6+GT_Spot!J6+Bawana_NG!J6+Bawana_RLNG!J6+Bawana_Spot!J6</f>
        <v>80.919999999999987</v>
      </c>
      <c r="F6" s="194">
        <f>PPCL_NG!Q6+PPCL_Spot!Q6+GT_NG!Q6+GT_Spot!Q6+Bawana_NG!Q6+Bawana_RLNG!Q6+Bawana_Spot!Q6</f>
        <v>80.908247355743967</v>
      </c>
      <c r="G6" s="195">
        <f t="shared" si="1"/>
        <v>1.1752644256020517E-2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15.079729867246403</v>
      </c>
      <c r="J6" s="195">
        <f t="shared" si="2"/>
        <v>2.7013275359699662E-4</v>
      </c>
      <c r="K6" s="194">
        <f>PPCL_NG!L6+PPCL_Spot!L6+GT_NG!L6+GT_Spot!L6+Bawana_NG!L6+Bawana_RLNG!L6+Bawana_Spot!L6</f>
        <v>67.48</v>
      </c>
      <c r="L6" s="194">
        <f>PPCL_NG!S6+PPCL_Spot!S6+GT_NG!S6+GT_Spot!S6+Bawana_NG!S6+Bawana_RLNG!S6+Bawana_Spot!S6</f>
        <v>67.476618756269744</v>
      </c>
      <c r="M6" s="195">
        <f t="shared" si="3"/>
        <v>3.3812437302600529E-3</v>
      </c>
      <c r="N6" s="194">
        <f>PPCL_NG!M6+PPCL_Spot!M6+GT_NG!M6+GT_Spot!M6+Bawana_NG!M6+Bawana_RLNG!M6+Bawana_Spot!M6</f>
        <v>97.91</v>
      </c>
      <c r="O6" s="194">
        <f>PPCL_NG!T6+PPCL_Spot!T6+GT_NG!T6+GT_Spot!T6+Bawana_NG!T6+Bawana_RLNG!T6+Bawana_Spot!T6</f>
        <v>97.895402052814006</v>
      </c>
      <c r="P6" s="195">
        <f t="shared" si="4"/>
        <v>1.4597947185990279E-2</v>
      </c>
      <c r="Q6" s="195">
        <f t="shared" si="5"/>
        <v>4.9999999999981171E-2</v>
      </c>
    </row>
    <row r="7" spans="1:17">
      <c r="A7" s="34" t="s">
        <v>49</v>
      </c>
      <c r="B7" s="194">
        <f>PPCL_NG!I7+PPCL_Spot!I7+GT_NG!I7+GT_Spot!I7+Bawana_NG!I7+Bawana_RLNG!I7+Bawana_Spot!I7</f>
        <v>140.44</v>
      </c>
      <c r="C7" s="194">
        <f>PPCL_NG!P7+PPCL_Spot!P7+GT_NG!P7+GT_Spot!P7+Bawana_NG!P7+Bawana_RLNG!P7+Bawana_Spot!P7</f>
        <v>140.42000196792588</v>
      </c>
      <c r="D7" s="195">
        <f t="shared" si="0"/>
        <v>1.9998032074113326E-2</v>
      </c>
      <c r="E7" s="194">
        <f>PPCL_NG!J7+PPCL_Spot!J7+GT_NG!J7+GT_Spot!J7+Bawana_NG!J7+Bawana_RLNG!J7+Bawana_Spot!J7</f>
        <v>80.919999999999987</v>
      </c>
      <c r="F7" s="194">
        <f>PPCL_NG!Q7+PPCL_Spot!Q7+GT_NG!Q7+GT_Spot!Q7+Bawana_NG!Q7+Bawana_RLNG!Q7+Bawana_Spot!Q7</f>
        <v>80.908247355743967</v>
      </c>
      <c r="G7" s="195">
        <f t="shared" si="1"/>
        <v>1.1752644256020517E-2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15.079729867246403</v>
      </c>
      <c r="J7" s="195">
        <f t="shared" si="2"/>
        <v>2.7013275359699662E-4</v>
      </c>
      <c r="K7" s="194">
        <f>PPCL_NG!L7+PPCL_Spot!L7+GT_NG!L7+GT_Spot!L7+Bawana_NG!L7+Bawana_RLNG!L7+Bawana_Spot!L7</f>
        <v>67.48</v>
      </c>
      <c r="L7" s="194">
        <f>PPCL_NG!S7+PPCL_Spot!S7+GT_NG!S7+GT_Spot!S7+Bawana_NG!S7+Bawana_RLNG!S7+Bawana_Spot!S7</f>
        <v>67.476618756269744</v>
      </c>
      <c r="M7" s="195">
        <f t="shared" si="3"/>
        <v>3.3812437302600529E-3</v>
      </c>
      <c r="N7" s="194">
        <f>PPCL_NG!M7+PPCL_Spot!M7+GT_NG!M7+GT_Spot!M7+Bawana_NG!M7+Bawana_RLNG!M7+Bawana_Spot!M7</f>
        <v>97.91</v>
      </c>
      <c r="O7" s="194">
        <f>PPCL_NG!T7+PPCL_Spot!T7+GT_NG!T7+GT_Spot!T7+Bawana_NG!T7+Bawana_RLNG!T7+Bawana_Spot!T7</f>
        <v>97.895402052814006</v>
      </c>
      <c r="P7" s="195">
        <f t="shared" si="4"/>
        <v>1.4597947185990279E-2</v>
      </c>
      <c r="Q7" s="195">
        <f t="shared" si="5"/>
        <v>4.9999999999981171E-2</v>
      </c>
    </row>
    <row r="8" spans="1:17">
      <c r="A8" s="34" t="s">
        <v>50</v>
      </c>
      <c r="B8" s="194">
        <f>PPCL_NG!I8+PPCL_Spot!I8+GT_NG!I8+GT_Spot!I8+Bawana_NG!I8+Bawana_RLNG!I8+Bawana_Spot!I8</f>
        <v>140.44</v>
      </c>
      <c r="C8" s="194">
        <f>PPCL_NG!P8+PPCL_Spot!P8+GT_NG!P8+GT_Spot!P8+Bawana_NG!P8+Bawana_RLNG!P8+Bawana_Spot!P8</f>
        <v>140.42000196792588</v>
      </c>
      <c r="D8" s="195">
        <f t="shared" si="0"/>
        <v>1.9998032074113326E-2</v>
      </c>
      <c r="E8" s="194">
        <f>PPCL_NG!J8+PPCL_Spot!J8+GT_NG!J8+GT_Spot!J8+Bawana_NG!J8+Bawana_RLNG!J8+Bawana_Spot!J8</f>
        <v>80.919999999999987</v>
      </c>
      <c r="F8" s="194">
        <f>PPCL_NG!Q8+PPCL_Spot!Q8+GT_NG!Q8+GT_Spot!Q8+Bawana_NG!Q8+Bawana_RLNG!Q8+Bawana_Spot!Q8</f>
        <v>80.908247355743967</v>
      </c>
      <c r="G8" s="195">
        <f t="shared" si="1"/>
        <v>1.1752644256020517E-2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15.079729867246403</v>
      </c>
      <c r="J8" s="195">
        <f t="shared" si="2"/>
        <v>2.7013275359699662E-4</v>
      </c>
      <c r="K8" s="194">
        <f>PPCL_NG!L8+PPCL_Spot!L8+GT_NG!L8+GT_Spot!L8+Bawana_NG!L8+Bawana_RLNG!L8+Bawana_Spot!L8</f>
        <v>67.48</v>
      </c>
      <c r="L8" s="194">
        <f>PPCL_NG!S8+PPCL_Spot!S8+GT_NG!S8+GT_Spot!S8+Bawana_NG!S8+Bawana_RLNG!S8+Bawana_Spot!S8</f>
        <v>67.476618756269744</v>
      </c>
      <c r="M8" s="195">
        <f t="shared" si="3"/>
        <v>3.3812437302600529E-3</v>
      </c>
      <c r="N8" s="194">
        <f>PPCL_NG!M8+PPCL_Spot!M8+GT_NG!M8+GT_Spot!M8+Bawana_NG!M8+Bawana_RLNG!M8+Bawana_Spot!M8</f>
        <v>97.91</v>
      </c>
      <c r="O8" s="194">
        <f>PPCL_NG!T8+PPCL_Spot!T8+GT_NG!T8+GT_Spot!T8+Bawana_NG!T8+Bawana_RLNG!T8+Bawana_Spot!T8</f>
        <v>97.895402052814006</v>
      </c>
      <c r="P8" s="195">
        <f t="shared" si="4"/>
        <v>1.4597947185990279E-2</v>
      </c>
      <c r="Q8" s="195">
        <f t="shared" si="5"/>
        <v>4.9999999999981171E-2</v>
      </c>
    </row>
    <row r="9" spans="1:17">
      <c r="A9" s="34" t="s">
        <v>51</v>
      </c>
      <c r="B9" s="194">
        <f>PPCL_NG!I9+PPCL_Spot!I9+GT_NG!I9+GT_Spot!I9+Bawana_NG!I9+Bawana_RLNG!I9+Bawana_Spot!I9</f>
        <v>140.44</v>
      </c>
      <c r="C9" s="194">
        <f>PPCL_NG!P9+PPCL_Spot!P9+GT_NG!P9+GT_Spot!P9+Bawana_NG!P9+Bawana_RLNG!P9+Bawana_Spot!P9</f>
        <v>140.42000196792588</v>
      </c>
      <c r="D9" s="195">
        <f t="shared" si="0"/>
        <v>1.9998032074113326E-2</v>
      </c>
      <c r="E9" s="194">
        <f>PPCL_NG!J9+PPCL_Spot!J9+GT_NG!J9+GT_Spot!J9+Bawana_NG!J9+Bawana_RLNG!J9+Bawana_Spot!J9</f>
        <v>80.919999999999987</v>
      </c>
      <c r="F9" s="194">
        <f>PPCL_NG!Q9+PPCL_Spot!Q9+GT_NG!Q9+GT_Spot!Q9+Bawana_NG!Q9+Bawana_RLNG!Q9+Bawana_Spot!Q9</f>
        <v>80.908247355743967</v>
      </c>
      <c r="G9" s="195">
        <f t="shared" si="1"/>
        <v>1.1752644256020517E-2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15.079729867246403</v>
      </c>
      <c r="J9" s="195">
        <f t="shared" si="2"/>
        <v>2.7013275359699662E-4</v>
      </c>
      <c r="K9" s="194">
        <f>PPCL_NG!L9+PPCL_Spot!L9+GT_NG!L9+GT_Spot!L9+Bawana_NG!L9+Bawana_RLNG!L9+Bawana_Spot!L9</f>
        <v>67.48</v>
      </c>
      <c r="L9" s="194">
        <f>PPCL_NG!S9+PPCL_Spot!S9+GT_NG!S9+GT_Spot!S9+Bawana_NG!S9+Bawana_RLNG!S9+Bawana_Spot!S9</f>
        <v>67.476618756269744</v>
      </c>
      <c r="M9" s="195">
        <f t="shared" si="3"/>
        <v>3.3812437302600529E-3</v>
      </c>
      <c r="N9" s="194">
        <f>PPCL_NG!M9+PPCL_Spot!M9+GT_NG!M9+GT_Spot!M9+Bawana_NG!M9+Bawana_RLNG!M9+Bawana_Spot!M9</f>
        <v>97.91</v>
      </c>
      <c r="O9" s="194">
        <f>PPCL_NG!T9+PPCL_Spot!T9+GT_NG!T9+GT_Spot!T9+Bawana_NG!T9+Bawana_RLNG!T9+Bawana_Spot!T9</f>
        <v>97.895402052814006</v>
      </c>
      <c r="P9" s="195">
        <f t="shared" si="4"/>
        <v>1.4597947185990279E-2</v>
      </c>
      <c r="Q9" s="195">
        <f t="shared" si="5"/>
        <v>4.9999999999981171E-2</v>
      </c>
    </row>
    <row r="10" spans="1:17">
      <c r="A10" s="34" t="s">
        <v>52</v>
      </c>
      <c r="B10" s="194">
        <f>PPCL_NG!I10+PPCL_Spot!I10+GT_NG!I10+GT_Spot!I10+Bawana_NG!I10+Bawana_RLNG!I10+Bawana_Spot!I10</f>
        <v>140.44</v>
      </c>
      <c r="C10" s="194">
        <f>PPCL_NG!P10+PPCL_Spot!P10+GT_NG!P10+GT_Spot!P10+Bawana_NG!P10+Bawana_RLNG!P10+Bawana_Spot!P10</f>
        <v>140.42000196792588</v>
      </c>
      <c r="D10" s="195">
        <f t="shared" si="0"/>
        <v>1.9998032074113326E-2</v>
      </c>
      <c r="E10" s="194">
        <f>PPCL_NG!J10+PPCL_Spot!J10+GT_NG!J10+GT_Spot!J10+Bawana_NG!J10+Bawana_RLNG!J10+Bawana_Spot!J10</f>
        <v>80.919999999999987</v>
      </c>
      <c r="F10" s="194">
        <f>PPCL_NG!Q10+PPCL_Spot!Q10+GT_NG!Q10+GT_Spot!Q10+Bawana_NG!Q10+Bawana_RLNG!Q10+Bawana_Spot!Q10</f>
        <v>80.908247355743967</v>
      </c>
      <c r="G10" s="195">
        <f t="shared" si="1"/>
        <v>1.1752644256020517E-2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15.079729867246403</v>
      </c>
      <c r="J10" s="195">
        <f t="shared" si="2"/>
        <v>2.7013275359699662E-4</v>
      </c>
      <c r="K10" s="194">
        <f>PPCL_NG!L10+PPCL_Spot!L10+GT_NG!L10+GT_Spot!L10+Bawana_NG!L10+Bawana_RLNG!L10+Bawana_Spot!L10</f>
        <v>67.48</v>
      </c>
      <c r="L10" s="194">
        <f>PPCL_NG!S10+PPCL_Spot!S10+GT_NG!S10+GT_Spot!S10+Bawana_NG!S10+Bawana_RLNG!S10+Bawana_Spot!S10</f>
        <v>67.476618756269744</v>
      </c>
      <c r="M10" s="195">
        <f t="shared" si="3"/>
        <v>3.3812437302600529E-3</v>
      </c>
      <c r="N10" s="194">
        <f>PPCL_NG!M10+PPCL_Spot!M10+GT_NG!M10+GT_Spot!M10+Bawana_NG!M10+Bawana_RLNG!M10+Bawana_Spot!M10</f>
        <v>97.91</v>
      </c>
      <c r="O10" s="194">
        <f>PPCL_NG!T10+PPCL_Spot!T10+GT_NG!T10+GT_Spot!T10+Bawana_NG!T10+Bawana_RLNG!T10+Bawana_Spot!T10</f>
        <v>97.895402052814006</v>
      </c>
      <c r="P10" s="195">
        <f t="shared" si="4"/>
        <v>1.4597947185990279E-2</v>
      </c>
      <c r="Q10" s="195">
        <f t="shared" si="5"/>
        <v>4.9999999999981171E-2</v>
      </c>
    </row>
    <row r="11" spans="1:17">
      <c r="A11" s="34" t="s">
        <v>53</v>
      </c>
      <c r="B11" s="194">
        <f>PPCL_NG!I11+PPCL_Spot!I11+GT_NG!I11+GT_Spot!I11+Bawana_NG!I11+Bawana_RLNG!I11+Bawana_Spot!I11</f>
        <v>140.44</v>
      </c>
      <c r="C11" s="194">
        <f>PPCL_NG!P11+PPCL_Spot!P11+GT_NG!P11+GT_Spot!P11+Bawana_NG!P11+Bawana_RLNG!P11+Bawana_Spot!P11</f>
        <v>140.42000196792588</v>
      </c>
      <c r="D11" s="195">
        <f t="shared" si="0"/>
        <v>1.9998032074113326E-2</v>
      </c>
      <c r="E11" s="194">
        <f>PPCL_NG!J11+PPCL_Spot!J11+GT_NG!J11+GT_Spot!J11+Bawana_NG!J11+Bawana_RLNG!J11+Bawana_Spot!J11</f>
        <v>80.919999999999987</v>
      </c>
      <c r="F11" s="194">
        <f>PPCL_NG!Q11+PPCL_Spot!Q11+GT_NG!Q11+GT_Spot!Q11+Bawana_NG!Q11+Bawana_RLNG!Q11+Bawana_Spot!Q11</f>
        <v>80.908247355743967</v>
      </c>
      <c r="G11" s="195">
        <f t="shared" si="1"/>
        <v>1.1752644256020517E-2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15.079729867246403</v>
      </c>
      <c r="J11" s="195">
        <f t="shared" si="2"/>
        <v>2.7013275359699662E-4</v>
      </c>
      <c r="K11" s="194">
        <f>PPCL_NG!L11+PPCL_Spot!L11+GT_NG!L11+GT_Spot!L11+Bawana_NG!L11+Bawana_RLNG!L11+Bawana_Spot!L11</f>
        <v>67.48</v>
      </c>
      <c r="L11" s="194">
        <f>PPCL_NG!S11+PPCL_Spot!S11+GT_NG!S11+GT_Spot!S11+Bawana_NG!S11+Bawana_RLNG!S11+Bawana_Spot!S11</f>
        <v>67.476618756269744</v>
      </c>
      <c r="M11" s="195">
        <f t="shared" si="3"/>
        <v>3.3812437302600529E-3</v>
      </c>
      <c r="N11" s="194">
        <f>PPCL_NG!M11+PPCL_Spot!M11+GT_NG!M11+GT_Spot!M11+Bawana_NG!M11+Bawana_RLNG!M11+Bawana_Spot!M11</f>
        <v>97.91</v>
      </c>
      <c r="O11" s="194">
        <f>PPCL_NG!T11+PPCL_Spot!T11+GT_NG!T11+GT_Spot!T11+Bawana_NG!T11+Bawana_RLNG!T11+Bawana_Spot!T11</f>
        <v>97.895402052814006</v>
      </c>
      <c r="P11" s="195">
        <f t="shared" si="4"/>
        <v>1.4597947185990279E-2</v>
      </c>
      <c r="Q11" s="195">
        <f t="shared" si="5"/>
        <v>4.9999999999981171E-2</v>
      </c>
    </row>
    <row r="12" spans="1:17">
      <c r="A12" s="34" t="s">
        <v>54</v>
      </c>
      <c r="B12" s="194">
        <f>PPCL_NG!I12+PPCL_Spot!I12+GT_NG!I12+GT_Spot!I12+Bawana_NG!I12+Bawana_RLNG!I12+Bawana_Spot!I12</f>
        <v>140.44</v>
      </c>
      <c r="C12" s="194">
        <f>PPCL_NG!P12+PPCL_Spot!P12+GT_NG!P12+GT_Spot!P12+Bawana_NG!P12+Bawana_RLNG!P12+Bawana_Spot!P12</f>
        <v>140.42000196792588</v>
      </c>
      <c r="D12" s="195">
        <f t="shared" si="0"/>
        <v>1.9998032074113326E-2</v>
      </c>
      <c r="E12" s="194">
        <f>PPCL_NG!J12+PPCL_Spot!J12+GT_NG!J12+GT_Spot!J12+Bawana_NG!J12+Bawana_RLNG!J12+Bawana_Spot!J12</f>
        <v>80.919999999999987</v>
      </c>
      <c r="F12" s="194">
        <f>PPCL_NG!Q12+PPCL_Spot!Q12+GT_NG!Q12+GT_Spot!Q12+Bawana_NG!Q12+Bawana_RLNG!Q12+Bawana_Spot!Q12</f>
        <v>80.908247355743967</v>
      </c>
      <c r="G12" s="195">
        <f t="shared" si="1"/>
        <v>1.1752644256020517E-2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15.079729867246403</v>
      </c>
      <c r="J12" s="195">
        <f t="shared" si="2"/>
        <v>2.7013275359699662E-4</v>
      </c>
      <c r="K12" s="194">
        <f>PPCL_NG!L12+PPCL_Spot!L12+GT_NG!L12+GT_Spot!L12+Bawana_NG!L12+Bawana_RLNG!L12+Bawana_Spot!L12</f>
        <v>67.48</v>
      </c>
      <c r="L12" s="194">
        <f>PPCL_NG!S12+PPCL_Spot!S12+GT_NG!S12+GT_Spot!S12+Bawana_NG!S12+Bawana_RLNG!S12+Bawana_Spot!S12</f>
        <v>67.476618756269744</v>
      </c>
      <c r="M12" s="195">
        <f t="shared" si="3"/>
        <v>3.3812437302600529E-3</v>
      </c>
      <c r="N12" s="194">
        <f>PPCL_NG!M12+PPCL_Spot!M12+GT_NG!M12+GT_Spot!M12+Bawana_NG!M12+Bawana_RLNG!M12+Bawana_Spot!M12</f>
        <v>97.91</v>
      </c>
      <c r="O12" s="194">
        <f>PPCL_NG!T12+PPCL_Spot!T12+GT_NG!T12+GT_Spot!T12+Bawana_NG!T12+Bawana_RLNG!T12+Bawana_Spot!T12</f>
        <v>97.895402052814006</v>
      </c>
      <c r="P12" s="195">
        <f t="shared" si="4"/>
        <v>1.4597947185990279E-2</v>
      </c>
      <c r="Q12" s="195">
        <f t="shared" si="5"/>
        <v>4.9999999999981171E-2</v>
      </c>
    </row>
    <row r="13" spans="1:17">
      <c r="A13" s="34" t="s">
        <v>55</v>
      </c>
      <c r="B13" s="194">
        <f>PPCL_NG!I13+PPCL_Spot!I13+GT_NG!I13+GT_Spot!I13+Bawana_NG!I13+Bawana_RLNG!I13+Bawana_Spot!I13</f>
        <v>140.44</v>
      </c>
      <c r="C13" s="194">
        <f>PPCL_NG!P13+PPCL_Spot!P13+GT_NG!P13+GT_Spot!P13+Bawana_NG!P13+Bawana_RLNG!P13+Bawana_Spot!P13</f>
        <v>140.42000196792588</v>
      </c>
      <c r="D13" s="195">
        <f t="shared" si="0"/>
        <v>1.9998032074113326E-2</v>
      </c>
      <c r="E13" s="194">
        <f>PPCL_NG!J13+PPCL_Spot!J13+GT_NG!J13+GT_Spot!J13+Bawana_NG!J13+Bawana_RLNG!J13+Bawana_Spot!J13</f>
        <v>80.919999999999987</v>
      </c>
      <c r="F13" s="194">
        <f>PPCL_NG!Q13+PPCL_Spot!Q13+GT_NG!Q13+GT_Spot!Q13+Bawana_NG!Q13+Bawana_RLNG!Q13+Bawana_Spot!Q13</f>
        <v>80.908247355743967</v>
      </c>
      <c r="G13" s="195">
        <f t="shared" si="1"/>
        <v>1.1752644256020517E-2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15.079729867246403</v>
      </c>
      <c r="J13" s="195">
        <f t="shared" si="2"/>
        <v>2.7013275359699662E-4</v>
      </c>
      <c r="K13" s="194">
        <f>PPCL_NG!L13+PPCL_Spot!L13+GT_NG!L13+GT_Spot!L13+Bawana_NG!L13+Bawana_RLNG!L13+Bawana_Spot!L13</f>
        <v>67.48</v>
      </c>
      <c r="L13" s="194">
        <f>PPCL_NG!S13+PPCL_Spot!S13+GT_NG!S13+GT_Spot!S13+Bawana_NG!S13+Bawana_RLNG!S13+Bawana_Spot!S13</f>
        <v>67.476618756269744</v>
      </c>
      <c r="M13" s="195">
        <f t="shared" si="3"/>
        <v>3.3812437302600529E-3</v>
      </c>
      <c r="N13" s="194">
        <f>PPCL_NG!M13+PPCL_Spot!M13+GT_NG!M13+GT_Spot!M13+Bawana_NG!M13+Bawana_RLNG!M13+Bawana_Spot!M13</f>
        <v>97.91</v>
      </c>
      <c r="O13" s="194">
        <f>PPCL_NG!T13+PPCL_Spot!T13+GT_NG!T13+GT_Spot!T13+Bawana_NG!T13+Bawana_RLNG!T13+Bawana_Spot!T13</f>
        <v>97.895402052814006</v>
      </c>
      <c r="P13" s="195">
        <f t="shared" si="4"/>
        <v>1.4597947185990279E-2</v>
      </c>
      <c r="Q13" s="195">
        <f t="shared" si="5"/>
        <v>4.9999999999981171E-2</v>
      </c>
    </row>
    <row r="14" spans="1:17">
      <c r="A14" s="34" t="s">
        <v>56</v>
      </c>
      <c r="B14" s="194">
        <f>PPCL_NG!I14+PPCL_Spot!I14+GT_NG!I14+GT_Spot!I14+Bawana_NG!I14+Bawana_RLNG!I14+Bawana_Spot!I14</f>
        <v>140.44</v>
      </c>
      <c r="C14" s="194">
        <f>PPCL_NG!P14+PPCL_Spot!P14+GT_NG!P14+GT_Spot!P14+Bawana_NG!P14+Bawana_RLNG!P14+Bawana_Spot!P14</f>
        <v>140.42000196792588</v>
      </c>
      <c r="D14" s="195">
        <f t="shared" si="0"/>
        <v>1.9998032074113326E-2</v>
      </c>
      <c r="E14" s="194">
        <f>PPCL_NG!J14+PPCL_Spot!J14+GT_NG!J14+GT_Spot!J14+Bawana_NG!J14+Bawana_RLNG!J14+Bawana_Spot!J14</f>
        <v>80.919999999999987</v>
      </c>
      <c r="F14" s="194">
        <f>PPCL_NG!Q14+PPCL_Spot!Q14+GT_NG!Q14+GT_Spot!Q14+Bawana_NG!Q14+Bawana_RLNG!Q14+Bawana_Spot!Q14</f>
        <v>80.908247355743967</v>
      </c>
      <c r="G14" s="195">
        <f t="shared" si="1"/>
        <v>1.1752644256020517E-2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15.079729867246403</v>
      </c>
      <c r="J14" s="195">
        <f t="shared" si="2"/>
        <v>2.7013275359699662E-4</v>
      </c>
      <c r="K14" s="194">
        <f>PPCL_NG!L14+PPCL_Spot!L14+GT_NG!L14+GT_Spot!L14+Bawana_NG!L14+Bawana_RLNG!L14+Bawana_Spot!L14</f>
        <v>67.48</v>
      </c>
      <c r="L14" s="194">
        <f>PPCL_NG!S14+PPCL_Spot!S14+GT_NG!S14+GT_Spot!S14+Bawana_NG!S14+Bawana_RLNG!S14+Bawana_Spot!S14</f>
        <v>67.476618756269744</v>
      </c>
      <c r="M14" s="195">
        <f t="shared" si="3"/>
        <v>3.3812437302600529E-3</v>
      </c>
      <c r="N14" s="194">
        <f>PPCL_NG!M14+PPCL_Spot!M14+GT_NG!M14+GT_Spot!M14+Bawana_NG!M14+Bawana_RLNG!M14+Bawana_Spot!M14</f>
        <v>97.91</v>
      </c>
      <c r="O14" s="194">
        <f>PPCL_NG!T14+PPCL_Spot!T14+GT_NG!T14+GT_Spot!T14+Bawana_NG!T14+Bawana_RLNG!T14+Bawana_Spot!T14</f>
        <v>97.895402052814006</v>
      </c>
      <c r="P14" s="195">
        <f t="shared" si="4"/>
        <v>1.4597947185990279E-2</v>
      </c>
      <c r="Q14" s="195">
        <f t="shared" si="5"/>
        <v>4.9999999999981171E-2</v>
      </c>
    </row>
    <row r="15" spans="1:17">
      <c r="A15" s="34" t="s">
        <v>57</v>
      </c>
      <c r="B15" s="194">
        <f>PPCL_NG!I15+PPCL_Spot!I15+GT_NG!I15+GT_Spot!I15+Bawana_NG!I15+Bawana_RLNG!I15+Bawana_Spot!I15</f>
        <v>140.44</v>
      </c>
      <c r="C15" s="194">
        <f>PPCL_NG!P15+PPCL_Spot!P15+GT_NG!P15+GT_Spot!P15+Bawana_NG!P15+Bawana_RLNG!P15+Bawana_Spot!P15</f>
        <v>140.42000196792588</v>
      </c>
      <c r="D15" s="195">
        <f t="shared" si="0"/>
        <v>1.9998032074113326E-2</v>
      </c>
      <c r="E15" s="194">
        <f>PPCL_NG!J15+PPCL_Spot!J15+GT_NG!J15+GT_Spot!J15+Bawana_NG!J15+Bawana_RLNG!J15+Bawana_Spot!J15</f>
        <v>80.919999999999987</v>
      </c>
      <c r="F15" s="194">
        <f>PPCL_NG!Q15+PPCL_Spot!Q15+GT_NG!Q15+GT_Spot!Q15+Bawana_NG!Q15+Bawana_RLNG!Q15+Bawana_Spot!Q15</f>
        <v>80.908247355743967</v>
      </c>
      <c r="G15" s="195">
        <f t="shared" si="1"/>
        <v>1.1752644256020517E-2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15.079729867246403</v>
      </c>
      <c r="J15" s="195">
        <f t="shared" si="2"/>
        <v>2.7013275359699662E-4</v>
      </c>
      <c r="K15" s="194">
        <f>PPCL_NG!L15+PPCL_Spot!L15+GT_NG!L15+GT_Spot!L15+Bawana_NG!L15+Bawana_RLNG!L15+Bawana_Spot!L15</f>
        <v>67.48</v>
      </c>
      <c r="L15" s="194">
        <f>PPCL_NG!S15+PPCL_Spot!S15+GT_NG!S15+GT_Spot!S15+Bawana_NG!S15+Bawana_RLNG!S15+Bawana_Spot!S15</f>
        <v>67.476618756269744</v>
      </c>
      <c r="M15" s="195">
        <f t="shared" si="3"/>
        <v>3.3812437302600529E-3</v>
      </c>
      <c r="N15" s="194">
        <f>PPCL_NG!M15+PPCL_Spot!M15+GT_NG!M15+GT_Spot!M15+Bawana_NG!M15+Bawana_RLNG!M15+Bawana_Spot!M15</f>
        <v>97.91</v>
      </c>
      <c r="O15" s="194">
        <f>PPCL_NG!T15+PPCL_Spot!T15+GT_NG!T15+GT_Spot!T15+Bawana_NG!T15+Bawana_RLNG!T15+Bawana_Spot!T15</f>
        <v>97.895402052814006</v>
      </c>
      <c r="P15" s="195">
        <f t="shared" si="4"/>
        <v>1.4597947185990279E-2</v>
      </c>
      <c r="Q15" s="195">
        <f t="shared" si="5"/>
        <v>4.9999999999981171E-2</v>
      </c>
    </row>
    <row r="16" spans="1:17">
      <c r="A16" s="34" t="s">
        <v>58</v>
      </c>
      <c r="B16" s="194">
        <f>PPCL_NG!I16+PPCL_Spot!I16+GT_NG!I16+GT_Spot!I16+Bawana_NG!I16+Bawana_RLNG!I16+Bawana_Spot!I16</f>
        <v>140.44</v>
      </c>
      <c r="C16" s="194">
        <f>PPCL_NG!P16+PPCL_Spot!P16+GT_NG!P16+GT_Spot!P16+Bawana_NG!P16+Bawana_RLNG!P16+Bawana_Spot!P16</f>
        <v>140.42000196792588</v>
      </c>
      <c r="D16" s="195">
        <f t="shared" si="0"/>
        <v>1.9998032074113326E-2</v>
      </c>
      <c r="E16" s="194">
        <f>PPCL_NG!J16+PPCL_Spot!J16+GT_NG!J16+GT_Spot!J16+Bawana_NG!J16+Bawana_RLNG!J16+Bawana_Spot!J16</f>
        <v>80.919999999999987</v>
      </c>
      <c r="F16" s="194">
        <f>PPCL_NG!Q16+PPCL_Spot!Q16+GT_NG!Q16+GT_Spot!Q16+Bawana_NG!Q16+Bawana_RLNG!Q16+Bawana_Spot!Q16</f>
        <v>80.908247355743967</v>
      </c>
      <c r="G16" s="195">
        <f t="shared" si="1"/>
        <v>1.1752644256020517E-2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15.079729867246403</v>
      </c>
      <c r="J16" s="195">
        <f t="shared" si="2"/>
        <v>2.7013275359699662E-4</v>
      </c>
      <c r="K16" s="194">
        <f>PPCL_NG!L16+PPCL_Spot!L16+GT_NG!L16+GT_Spot!L16+Bawana_NG!L16+Bawana_RLNG!L16+Bawana_Spot!L16</f>
        <v>67.48</v>
      </c>
      <c r="L16" s="194">
        <f>PPCL_NG!S16+PPCL_Spot!S16+GT_NG!S16+GT_Spot!S16+Bawana_NG!S16+Bawana_RLNG!S16+Bawana_Spot!S16</f>
        <v>67.476618756269744</v>
      </c>
      <c r="M16" s="195">
        <f t="shared" si="3"/>
        <v>3.3812437302600529E-3</v>
      </c>
      <c r="N16" s="194">
        <f>PPCL_NG!M16+PPCL_Spot!M16+GT_NG!M16+GT_Spot!M16+Bawana_NG!M16+Bawana_RLNG!M16+Bawana_Spot!M16</f>
        <v>97.91</v>
      </c>
      <c r="O16" s="194">
        <f>PPCL_NG!T16+PPCL_Spot!T16+GT_NG!T16+GT_Spot!T16+Bawana_NG!T16+Bawana_RLNG!T16+Bawana_Spot!T16</f>
        <v>97.895402052814006</v>
      </c>
      <c r="P16" s="195">
        <f t="shared" si="4"/>
        <v>1.4597947185990279E-2</v>
      </c>
      <c r="Q16" s="195">
        <f t="shared" si="5"/>
        <v>4.9999999999981171E-2</v>
      </c>
    </row>
    <row r="17" spans="1:17">
      <c r="A17" s="34" t="s">
        <v>59</v>
      </c>
      <c r="B17" s="194">
        <f>PPCL_NG!I17+PPCL_Spot!I17+GT_NG!I17+GT_Spot!I17+Bawana_NG!I17+Bawana_RLNG!I17+Bawana_Spot!I17</f>
        <v>140.44</v>
      </c>
      <c r="C17" s="194">
        <f>PPCL_NG!P17+PPCL_Spot!P17+GT_NG!P17+GT_Spot!P17+Bawana_NG!P17+Bawana_RLNG!P17+Bawana_Spot!P17</f>
        <v>140.42000196792588</v>
      </c>
      <c r="D17" s="195">
        <f t="shared" si="0"/>
        <v>1.9998032074113326E-2</v>
      </c>
      <c r="E17" s="194">
        <f>PPCL_NG!J17+PPCL_Spot!J17+GT_NG!J17+GT_Spot!J17+Bawana_NG!J17+Bawana_RLNG!J17+Bawana_Spot!J17</f>
        <v>80.919999999999987</v>
      </c>
      <c r="F17" s="194">
        <f>PPCL_NG!Q17+PPCL_Spot!Q17+GT_NG!Q17+GT_Spot!Q17+Bawana_NG!Q17+Bawana_RLNG!Q17+Bawana_Spot!Q17</f>
        <v>80.908247355743967</v>
      </c>
      <c r="G17" s="195">
        <f t="shared" si="1"/>
        <v>1.1752644256020517E-2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15.079729867246403</v>
      </c>
      <c r="J17" s="195">
        <f t="shared" si="2"/>
        <v>2.7013275359699662E-4</v>
      </c>
      <c r="K17" s="194">
        <f>PPCL_NG!L17+PPCL_Spot!L17+GT_NG!L17+GT_Spot!L17+Bawana_NG!L17+Bawana_RLNG!L17+Bawana_Spot!L17</f>
        <v>67.48</v>
      </c>
      <c r="L17" s="194">
        <f>PPCL_NG!S17+PPCL_Spot!S17+GT_NG!S17+GT_Spot!S17+Bawana_NG!S17+Bawana_RLNG!S17+Bawana_Spot!S17</f>
        <v>67.476618756269744</v>
      </c>
      <c r="M17" s="195">
        <f t="shared" si="3"/>
        <v>3.3812437302600529E-3</v>
      </c>
      <c r="N17" s="194">
        <f>PPCL_NG!M17+PPCL_Spot!M17+GT_NG!M17+GT_Spot!M17+Bawana_NG!M17+Bawana_RLNG!M17+Bawana_Spot!M17</f>
        <v>97.91</v>
      </c>
      <c r="O17" s="194">
        <f>PPCL_NG!T17+PPCL_Spot!T17+GT_NG!T17+GT_Spot!T17+Bawana_NG!T17+Bawana_RLNG!T17+Bawana_Spot!T17</f>
        <v>97.895402052814006</v>
      </c>
      <c r="P17" s="195">
        <f t="shared" si="4"/>
        <v>1.4597947185990279E-2</v>
      </c>
      <c r="Q17" s="195">
        <f t="shared" si="5"/>
        <v>4.9999999999981171E-2</v>
      </c>
    </row>
    <row r="18" spans="1:17">
      <c r="A18" s="34" t="s">
        <v>60</v>
      </c>
      <c r="B18" s="194">
        <f>PPCL_NG!I18+PPCL_Spot!I18+GT_NG!I18+GT_Spot!I18+Bawana_NG!I18+Bawana_RLNG!I18+Bawana_Spot!I18</f>
        <v>135.61000000000001</v>
      </c>
      <c r="C18" s="194">
        <f>PPCL_NG!P18+PPCL_Spot!P18+GT_NG!P18+GT_Spot!P18+Bawana_NG!P18+Bawana_RLNG!P18+Bawana_Spot!P18</f>
        <v>135.5928384743338</v>
      </c>
      <c r="D18" s="195">
        <f t="shared" si="0"/>
        <v>1.7161525666210764E-2</v>
      </c>
      <c r="E18" s="194">
        <f>PPCL_NG!J18+PPCL_Spot!J18+GT_NG!J18+GT_Spot!J18+Bawana_NG!J18+Bawana_RLNG!J18+Bawana_Spot!J18</f>
        <v>78.180000000000007</v>
      </c>
      <c r="F18" s="194">
        <f>PPCL_NG!Q18+PPCL_Spot!Q18+GT_NG!Q18+GT_Spot!Q18+Bawana_NG!Q18+Bawana_RLNG!Q18+Bawana_Spot!Q18</f>
        <v>78.169858586205493</v>
      </c>
      <c r="G18" s="195">
        <f t="shared" si="1"/>
        <v>1.0141413794514165E-2</v>
      </c>
      <c r="H18" s="194">
        <f>PPCL_NG!K18+PPCL_Spot!K18+GT_NG!K18+GT_Spot!K18+Bawana_NG!K18+Bawana_RLNG!K18+Bawana_Spot!K18</f>
        <v>14.04</v>
      </c>
      <c r="I18" s="194">
        <f>PPCL_NG!R18+PPCL_Spot!R18+GT_NG!R18+GT_Spot!R18+Bawana_NG!R18+Bawana_RLNG!R18+Bawana_Spot!R18</f>
        <v>14.040337319650288</v>
      </c>
      <c r="J18" s="195">
        <f t="shared" si="2"/>
        <v>-3.3731965028849231E-4</v>
      </c>
      <c r="K18" s="194">
        <f>PPCL_NG!L18+PPCL_Spot!L18+GT_NG!L18+GT_Spot!L18+Bawana_NG!L18+Bawana_RLNG!L18+Bawana_Spot!L18</f>
        <v>62.36</v>
      </c>
      <c r="L18" s="194">
        <f>PPCL_NG!S18+PPCL_Spot!S18+GT_NG!S18+GT_Spot!S18+Bawana_NG!S18+Bawana_RLNG!S18+Bawana_Spot!S18</f>
        <v>62.35963009044265</v>
      </c>
      <c r="M18" s="195">
        <f t="shared" si="3"/>
        <v>3.6990955734950148E-4</v>
      </c>
      <c r="N18" s="194">
        <f>PPCL_NG!M18+PPCL_Spot!M18+GT_NG!M18+GT_Spot!M18+Bawana_NG!M18+Bawana_RLNG!M18+Bawana_Spot!M18</f>
        <v>94.63</v>
      </c>
      <c r="O18" s="194">
        <f>PPCL_NG!T18+PPCL_Spot!T18+GT_NG!T18+GT_Spot!T18+Bawana_NG!T18+Bawana_RLNG!T18+Bawana_Spot!T18</f>
        <v>94.617335529367836</v>
      </c>
      <c r="P18" s="195">
        <f t="shared" si="4"/>
        <v>1.2664470632159919E-2</v>
      </c>
      <c r="Q18" s="195">
        <f t="shared" si="5"/>
        <v>3.9999999999945857E-2</v>
      </c>
    </row>
    <row r="19" spans="1:17">
      <c r="A19" s="34" t="s">
        <v>61</v>
      </c>
      <c r="B19" s="194">
        <f>PPCL_NG!I19+PPCL_Spot!I19+GT_NG!I19+GT_Spot!I19+Bawana_NG!I19+Bawana_RLNG!I19+Bawana_Spot!I19</f>
        <v>136.36000000000001</v>
      </c>
      <c r="C19" s="194">
        <f>PPCL_NG!P19+PPCL_Spot!P19+GT_NG!P19+GT_Spot!P19+Bawana_NG!P19+Bawana_RLNG!P19+Bawana_Spot!P19</f>
        <v>136.35069523889359</v>
      </c>
      <c r="D19" s="195">
        <f t="shared" si="0"/>
        <v>9.3047611064207558E-3</v>
      </c>
      <c r="E19" s="194">
        <f>PPCL_NG!J19+PPCL_Spot!J19+GT_NG!J19+GT_Spot!J19+Bawana_NG!J19+Bawana_RLNG!J19+Bawana_Spot!J19</f>
        <v>78.180000000000007</v>
      </c>
      <c r="F19" s="194">
        <f>PPCL_NG!Q19+PPCL_Spot!Q19+GT_NG!Q19+GT_Spot!Q19+Bawana_NG!Q19+Bawana_RLNG!Q19+Bawana_Spot!Q19</f>
        <v>78.174749465334145</v>
      </c>
      <c r="G19" s="195">
        <f t="shared" si="1"/>
        <v>5.2505346658620056E-3</v>
      </c>
      <c r="H19" s="194">
        <f>PPCL_NG!K19+PPCL_Spot!K19+GT_NG!K19+GT_Spot!K19+Bawana_NG!K19+Bawana_RLNG!K19+Bawana_Spot!K19</f>
        <v>14.04</v>
      </c>
      <c r="I19" s="194">
        <f>PPCL_NG!R19+PPCL_Spot!R19+GT_NG!R19+GT_Spot!R19+Bawana_NG!R19+Bawana_RLNG!R19+Bawana_Spot!R19</f>
        <v>14.040337319650288</v>
      </c>
      <c r="J19" s="195">
        <f t="shared" si="2"/>
        <v>-3.3731965028849231E-4</v>
      </c>
      <c r="K19" s="194">
        <f>PPCL_NG!L19+PPCL_Spot!L19+GT_NG!L19+GT_Spot!L19+Bawana_NG!L19+Bawana_RLNG!L19+Bawana_Spot!L19</f>
        <v>62.36</v>
      </c>
      <c r="L19" s="194">
        <f>PPCL_NG!S19+PPCL_Spot!S19+GT_NG!S19+GT_Spot!S19+Bawana_NG!S19+Bawana_RLNG!S19+Bawana_Spot!S19</f>
        <v>62.360901719016098</v>
      </c>
      <c r="M19" s="195">
        <f t="shared" si="3"/>
        <v>-9.0171901609892302E-4</v>
      </c>
      <c r="N19" s="194">
        <f>PPCL_NG!M19+PPCL_Spot!M19+GT_NG!M19+GT_Spot!M19+Bawana_NG!M19+Bawana_RLNG!M19+Bawana_Spot!M19</f>
        <v>94.86</v>
      </c>
      <c r="O19" s="194">
        <f>PPCL_NG!T19+PPCL_Spot!T19+GT_NG!T19+GT_Spot!T19+Bawana_NG!T19+Bawana_RLNG!T19+Bawana_Spot!T19</f>
        <v>94.853316257105917</v>
      </c>
      <c r="P19" s="195">
        <f t="shared" si="4"/>
        <v>6.6837428940829113E-3</v>
      </c>
      <c r="Q19" s="195">
        <f t="shared" si="5"/>
        <v>1.9999999999978257E-2</v>
      </c>
    </row>
    <row r="20" spans="1:17">
      <c r="A20" s="34" t="s">
        <v>62</v>
      </c>
      <c r="B20" s="194">
        <f>PPCL_NG!I20+PPCL_Spot!I20+GT_NG!I20+GT_Spot!I20+Bawana_NG!I20+Bawana_RLNG!I20+Bawana_Spot!I20</f>
        <v>136.36000000000001</v>
      </c>
      <c r="C20" s="194">
        <f>PPCL_NG!P20+PPCL_Spot!P20+GT_NG!P20+GT_Spot!P20+Bawana_NG!P20+Bawana_RLNG!P20+Bawana_Spot!P20</f>
        <v>136.35069523889359</v>
      </c>
      <c r="D20" s="195">
        <f t="shared" si="0"/>
        <v>9.3047611064207558E-3</v>
      </c>
      <c r="E20" s="194">
        <f>PPCL_NG!J20+PPCL_Spot!J20+GT_NG!J20+GT_Spot!J20+Bawana_NG!J20+Bawana_RLNG!J20+Bawana_Spot!J20</f>
        <v>78.180000000000007</v>
      </c>
      <c r="F20" s="194">
        <f>PPCL_NG!Q20+PPCL_Spot!Q20+GT_NG!Q20+GT_Spot!Q20+Bawana_NG!Q20+Bawana_RLNG!Q20+Bawana_Spot!Q20</f>
        <v>78.174749465334145</v>
      </c>
      <c r="G20" s="195">
        <f t="shared" si="1"/>
        <v>5.2505346658620056E-3</v>
      </c>
      <c r="H20" s="194">
        <f>PPCL_NG!K20+PPCL_Spot!K20+GT_NG!K20+GT_Spot!K20+Bawana_NG!K20+Bawana_RLNG!K20+Bawana_Spot!K20</f>
        <v>14.04</v>
      </c>
      <c r="I20" s="194">
        <f>PPCL_NG!R20+PPCL_Spot!R20+GT_NG!R20+GT_Spot!R20+Bawana_NG!R20+Bawana_RLNG!R20+Bawana_Spot!R20</f>
        <v>14.040337319650288</v>
      </c>
      <c r="J20" s="195">
        <f t="shared" si="2"/>
        <v>-3.3731965028849231E-4</v>
      </c>
      <c r="K20" s="194">
        <f>PPCL_NG!L20+PPCL_Spot!L20+GT_NG!L20+GT_Spot!L20+Bawana_NG!L20+Bawana_RLNG!L20+Bawana_Spot!L20</f>
        <v>62.36</v>
      </c>
      <c r="L20" s="194">
        <f>PPCL_NG!S20+PPCL_Spot!S20+GT_NG!S20+GT_Spot!S20+Bawana_NG!S20+Bawana_RLNG!S20+Bawana_Spot!S20</f>
        <v>62.360901719016098</v>
      </c>
      <c r="M20" s="195">
        <f t="shared" si="3"/>
        <v>-9.0171901609892302E-4</v>
      </c>
      <c r="N20" s="194">
        <f>PPCL_NG!M20+PPCL_Spot!M20+GT_NG!M20+GT_Spot!M20+Bawana_NG!M20+Bawana_RLNG!M20+Bawana_Spot!M20</f>
        <v>94.86</v>
      </c>
      <c r="O20" s="194">
        <f>PPCL_NG!T20+PPCL_Spot!T20+GT_NG!T20+GT_Spot!T20+Bawana_NG!T20+Bawana_RLNG!T20+Bawana_Spot!T20</f>
        <v>94.853316257105917</v>
      </c>
      <c r="P20" s="195">
        <f t="shared" si="4"/>
        <v>6.6837428940829113E-3</v>
      </c>
      <c r="Q20" s="195">
        <f t="shared" si="5"/>
        <v>1.9999999999978257E-2</v>
      </c>
    </row>
    <row r="21" spans="1:17">
      <c r="A21" s="34" t="s">
        <v>63</v>
      </c>
      <c r="B21" s="194">
        <f>PPCL_NG!I21+PPCL_Spot!I21+GT_NG!I21+GT_Spot!I21+Bawana_NG!I21+Bawana_RLNG!I21+Bawana_Spot!I21</f>
        <v>136.36000000000001</v>
      </c>
      <c r="C21" s="194">
        <f>PPCL_NG!P21+PPCL_Spot!P21+GT_NG!P21+GT_Spot!P21+Bawana_NG!P21+Bawana_RLNG!P21+Bawana_Spot!P21</f>
        <v>136.35069523889359</v>
      </c>
      <c r="D21" s="195">
        <f t="shared" si="0"/>
        <v>9.3047611064207558E-3</v>
      </c>
      <c r="E21" s="194">
        <f>PPCL_NG!J21+PPCL_Spot!J21+GT_NG!J21+GT_Spot!J21+Bawana_NG!J21+Bawana_RLNG!J21+Bawana_Spot!J21</f>
        <v>78.180000000000007</v>
      </c>
      <c r="F21" s="194">
        <f>PPCL_NG!Q21+PPCL_Spot!Q21+GT_NG!Q21+GT_Spot!Q21+Bawana_NG!Q21+Bawana_RLNG!Q21+Bawana_Spot!Q21</f>
        <v>78.174749465334145</v>
      </c>
      <c r="G21" s="195">
        <f t="shared" si="1"/>
        <v>5.2505346658620056E-3</v>
      </c>
      <c r="H21" s="194">
        <f>PPCL_NG!K21+PPCL_Spot!K21+GT_NG!K21+GT_Spot!K21+Bawana_NG!K21+Bawana_RLNG!K21+Bawana_Spot!K21</f>
        <v>14.04</v>
      </c>
      <c r="I21" s="194">
        <f>PPCL_NG!R21+PPCL_Spot!R21+GT_NG!R21+GT_Spot!R21+Bawana_NG!R21+Bawana_RLNG!R21+Bawana_Spot!R21</f>
        <v>14.040337319650288</v>
      </c>
      <c r="J21" s="195">
        <f t="shared" si="2"/>
        <v>-3.3731965028849231E-4</v>
      </c>
      <c r="K21" s="194">
        <f>PPCL_NG!L21+PPCL_Spot!L21+GT_NG!L21+GT_Spot!L21+Bawana_NG!L21+Bawana_RLNG!L21+Bawana_Spot!L21</f>
        <v>62.36</v>
      </c>
      <c r="L21" s="194">
        <f>PPCL_NG!S21+PPCL_Spot!S21+GT_NG!S21+GT_Spot!S21+Bawana_NG!S21+Bawana_RLNG!S21+Bawana_Spot!S21</f>
        <v>62.360901719016098</v>
      </c>
      <c r="M21" s="195">
        <f t="shared" si="3"/>
        <v>-9.0171901609892302E-4</v>
      </c>
      <c r="N21" s="194">
        <f>PPCL_NG!M21+PPCL_Spot!M21+GT_NG!M21+GT_Spot!M21+Bawana_NG!M21+Bawana_RLNG!M21+Bawana_Spot!M21</f>
        <v>94.86</v>
      </c>
      <c r="O21" s="194">
        <f>PPCL_NG!T21+PPCL_Spot!T21+GT_NG!T21+GT_Spot!T21+Bawana_NG!T21+Bawana_RLNG!T21+Bawana_Spot!T21</f>
        <v>94.853316257105917</v>
      </c>
      <c r="P21" s="195">
        <f t="shared" si="4"/>
        <v>6.6837428940829113E-3</v>
      </c>
      <c r="Q21" s="195">
        <f t="shared" si="5"/>
        <v>1.9999999999978257E-2</v>
      </c>
    </row>
    <row r="22" spans="1:17">
      <c r="A22" s="34" t="s">
        <v>64</v>
      </c>
      <c r="B22" s="194">
        <f>PPCL_NG!I22+PPCL_Spot!I22+GT_NG!I22+GT_Spot!I22+Bawana_NG!I22+Bawana_RLNG!I22+Bawana_Spot!I22</f>
        <v>136.36000000000001</v>
      </c>
      <c r="C22" s="194">
        <f>PPCL_NG!P22+PPCL_Spot!P22+GT_NG!P22+GT_Spot!P22+Bawana_NG!P22+Bawana_RLNG!P22+Bawana_Spot!P22</f>
        <v>136.35069523889359</v>
      </c>
      <c r="D22" s="195">
        <f t="shared" si="0"/>
        <v>9.3047611064207558E-3</v>
      </c>
      <c r="E22" s="194">
        <f>PPCL_NG!J22+PPCL_Spot!J22+GT_NG!J22+GT_Spot!J22+Bawana_NG!J22+Bawana_RLNG!J22+Bawana_Spot!J22</f>
        <v>78.180000000000007</v>
      </c>
      <c r="F22" s="194">
        <f>PPCL_NG!Q22+PPCL_Spot!Q22+GT_NG!Q22+GT_Spot!Q22+Bawana_NG!Q22+Bawana_RLNG!Q22+Bawana_Spot!Q22</f>
        <v>78.174749465334145</v>
      </c>
      <c r="G22" s="195">
        <f t="shared" si="1"/>
        <v>5.2505346658620056E-3</v>
      </c>
      <c r="H22" s="194">
        <f>PPCL_NG!K22+PPCL_Spot!K22+GT_NG!K22+GT_Spot!K22+Bawana_NG!K22+Bawana_RLNG!K22+Bawana_Spot!K22</f>
        <v>14.04</v>
      </c>
      <c r="I22" s="194">
        <f>PPCL_NG!R22+PPCL_Spot!R22+GT_NG!R22+GT_Spot!R22+Bawana_NG!R22+Bawana_RLNG!R22+Bawana_Spot!R22</f>
        <v>14.040337319650288</v>
      </c>
      <c r="J22" s="195">
        <f t="shared" si="2"/>
        <v>-3.3731965028849231E-4</v>
      </c>
      <c r="K22" s="194">
        <f>PPCL_NG!L22+PPCL_Spot!L22+GT_NG!L22+GT_Spot!L22+Bawana_NG!L22+Bawana_RLNG!L22+Bawana_Spot!L22</f>
        <v>62.36</v>
      </c>
      <c r="L22" s="194">
        <f>PPCL_NG!S22+PPCL_Spot!S22+GT_NG!S22+GT_Spot!S22+Bawana_NG!S22+Bawana_RLNG!S22+Bawana_Spot!S22</f>
        <v>62.360901719016098</v>
      </c>
      <c r="M22" s="195">
        <f t="shared" si="3"/>
        <v>-9.0171901609892302E-4</v>
      </c>
      <c r="N22" s="194">
        <f>PPCL_NG!M22+PPCL_Spot!M22+GT_NG!M22+GT_Spot!M22+Bawana_NG!M22+Bawana_RLNG!M22+Bawana_Spot!M22</f>
        <v>94.86</v>
      </c>
      <c r="O22" s="194">
        <f>PPCL_NG!T22+PPCL_Spot!T22+GT_NG!T22+GT_Spot!T22+Bawana_NG!T22+Bawana_RLNG!T22+Bawana_Spot!T22</f>
        <v>94.853316257105917</v>
      </c>
      <c r="P22" s="195">
        <f t="shared" si="4"/>
        <v>6.6837428940829113E-3</v>
      </c>
      <c r="Q22" s="195">
        <f t="shared" si="5"/>
        <v>1.9999999999978257E-2</v>
      </c>
    </row>
    <row r="23" spans="1:17">
      <c r="A23" s="34" t="s">
        <v>65</v>
      </c>
      <c r="B23" s="194">
        <f>PPCL_NG!I23+PPCL_Spot!I23+GT_NG!I23+GT_Spot!I23+Bawana_NG!I23+Bawana_RLNG!I23+Bawana_Spot!I23</f>
        <v>136.36000000000001</v>
      </c>
      <c r="C23" s="194">
        <f>PPCL_NG!P23+PPCL_Spot!P23+GT_NG!P23+GT_Spot!P23+Bawana_NG!P23+Bawana_RLNG!P23+Bawana_Spot!P23</f>
        <v>132.09785873248569</v>
      </c>
      <c r="D23" s="195">
        <f t="shared" si="0"/>
        <v>4.2621412675143233</v>
      </c>
      <c r="E23" s="194">
        <f>PPCL_NG!J23+PPCL_Spot!J23+GT_NG!J23+GT_Spot!J23+Bawana_NG!J23+Bawana_RLNG!J23+Bawana_Spot!J23</f>
        <v>78.180000000000007</v>
      </c>
      <c r="F23" s="194">
        <f>PPCL_NG!Q23+PPCL_Spot!Q23+GT_NG!Q23+GT_Spot!Q23+Bawana_NG!Q23+Bawana_RLNG!Q23+Bawana_Spot!Q23</f>
        <v>75.763138234872628</v>
      </c>
      <c r="G23" s="195">
        <f t="shared" si="1"/>
        <v>2.4168617651273792</v>
      </c>
      <c r="H23" s="194">
        <f>PPCL_NG!K23+PPCL_Spot!K23+GT_NG!K23+GT_Spot!K23+Bawana_NG!K23+Bawana_RLNG!K23+Bawana_Spot!K23</f>
        <v>14.04</v>
      </c>
      <c r="I23" s="194">
        <f>PPCL_NG!R23+PPCL_Spot!R23+GT_NG!R23+GT_Spot!R23+Bawana_NG!R23+Bawana_RLNG!R23+Bawana_Spot!R23</f>
        <v>13.129729867246404</v>
      </c>
      <c r="J23" s="195">
        <f t="shared" si="2"/>
        <v>0.91027013275359536</v>
      </c>
      <c r="K23" s="194">
        <f>PPCL_NG!L23+PPCL_Spot!L23+GT_NG!L23+GT_Spot!L23+Bawana_NG!L23+Bawana_RLNG!L23+Bawana_Spot!L23</f>
        <v>62.36</v>
      </c>
      <c r="L23" s="194">
        <f>PPCL_NG!S23+PPCL_Spot!S23+GT_NG!S23+GT_Spot!S23+Bawana_NG!S23+Bawana_RLNG!S23+Bawana_Spot!S23</f>
        <v>57.837890384843192</v>
      </c>
      <c r="M23" s="195">
        <f t="shared" si="3"/>
        <v>4.5221096151568076</v>
      </c>
      <c r="N23" s="194">
        <f>PPCL_NG!M23+PPCL_Spot!M23+GT_NG!M23+GT_Spot!M23+Bawana_NG!M23+Bawana_RLNG!M23+Bawana_Spot!M23</f>
        <v>94.86</v>
      </c>
      <c r="O23" s="194">
        <f>PPCL_NG!T23+PPCL_Spot!T23+GT_NG!T23+GT_Spot!T23+Bawana_NG!T23+Bawana_RLNG!T23+Bawana_Spot!T23</f>
        <v>91.951382780552095</v>
      </c>
      <c r="P23" s="195">
        <f t="shared" si="4"/>
        <v>2.9086172194479047</v>
      </c>
      <c r="Q23" s="195">
        <f t="shared" si="5"/>
        <v>15.02000000000001</v>
      </c>
    </row>
    <row r="24" spans="1:17">
      <c r="A24" s="34" t="s">
        <v>66</v>
      </c>
      <c r="B24" s="194">
        <f>PPCL_NG!I24+PPCL_Spot!I24+GT_NG!I24+GT_Spot!I24+Bawana_NG!I24+Bawana_RLNG!I24+Bawana_Spot!I24</f>
        <v>136.36000000000001</v>
      </c>
      <c r="C24" s="194">
        <f>PPCL_NG!P24+PPCL_Spot!P24+GT_NG!P24+GT_Spot!P24+Bawana_NG!P24+Bawana_RLNG!P24+Bawana_Spot!P24</f>
        <v>132.09785873248569</v>
      </c>
      <c r="D24" s="195">
        <f t="shared" si="0"/>
        <v>4.2621412675143233</v>
      </c>
      <c r="E24" s="194">
        <f>PPCL_NG!J24+PPCL_Spot!J24+GT_NG!J24+GT_Spot!J24+Bawana_NG!J24+Bawana_RLNG!J24+Bawana_Spot!J24</f>
        <v>78.180000000000007</v>
      </c>
      <c r="F24" s="194">
        <f>PPCL_NG!Q24+PPCL_Spot!Q24+GT_NG!Q24+GT_Spot!Q24+Bawana_NG!Q24+Bawana_RLNG!Q24+Bawana_Spot!Q24</f>
        <v>75.763138234872628</v>
      </c>
      <c r="G24" s="195">
        <f t="shared" si="1"/>
        <v>2.4168617651273792</v>
      </c>
      <c r="H24" s="194">
        <f>PPCL_NG!K24+PPCL_Spot!K24+GT_NG!K24+GT_Spot!K24+Bawana_NG!K24+Bawana_RLNG!K24+Bawana_Spot!K24</f>
        <v>14.04</v>
      </c>
      <c r="I24" s="194">
        <f>PPCL_NG!R24+PPCL_Spot!R24+GT_NG!R24+GT_Spot!R24+Bawana_NG!R24+Bawana_RLNG!R24+Bawana_Spot!R24</f>
        <v>13.129729867246404</v>
      </c>
      <c r="J24" s="195">
        <f t="shared" si="2"/>
        <v>0.91027013275359536</v>
      </c>
      <c r="K24" s="194">
        <f>PPCL_NG!L24+PPCL_Spot!L24+GT_NG!L24+GT_Spot!L24+Bawana_NG!L24+Bawana_RLNG!L24+Bawana_Spot!L24</f>
        <v>62.36</v>
      </c>
      <c r="L24" s="194">
        <f>PPCL_NG!S24+PPCL_Spot!S24+GT_NG!S24+GT_Spot!S24+Bawana_NG!S24+Bawana_RLNG!S24+Bawana_Spot!S24</f>
        <v>57.837890384843192</v>
      </c>
      <c r="M24" s="195">
        <f t="shared" si="3"/>
        <v>4.5221096151568076</v>
      </c>
      <c r="N24" s="194">
        <f>PPCL_NG!M24+PPCL_Spot!M24+GT_NG!M24+GT_Spot!M24+Bawana_NG!M24+Bawana_RLNG!M24+Bawana_Spot!M24</f>
        <v>94.86</v>
      </c>
      <c r="O24" s="194">
        <f>PPCL_NG!T24+PPCL_Spot!T24+GT_NG!T24+GT_Spot!T24+Bawana_NG!T24+Bawana_RLNG!T24+Bawana_Spot!T24</f>
        <v>91.951382780552095</v>
      </c>
      <c r="P24" s="195">
        <f t="shared" si="4"/>
        <v>2.9086172194479047</v>
      </c>
      <c r="Q24" s="195">
        <f t="shared" si="5"/>
        <v>15.02000000000001</v>
      </c>
    </row>
    <row r="25" spans="1:17">
      <c r="A25" s="34" t="s">
        <v>67</v>
      </c>
      <c r="B25" s="194">
        <f>PPCL_NG!I25+PPCL_Spot!I25+GT_NG!I25+GT_Spot!I25+Bawana_NG!I25+Bawana_RLNG!I25+Bawana_Spot!I25</f>
        <v>132.11000000000001</v>
      </c>
      <c r="C25" s="194">
        <f>PPCL_NG!P25+PPCL_Spot!P25+GT_NG!P25+GT_Spot!P25+Bawana_NG!P25+Bawana_RLNG!P25+Bawana_Spot!P25</f>
        <v>132.09785873248569</v>
      </c>
      <c r="D25" s="195">
        <f t="shared" si="0"/>
        <v>1.2141267514323317E-2</v>
      </c>
      <c r="E25" s="194">
        <f>PPCL_NG!J25+PPCL_Spot!J25+GT_NG!J25+GT_Spot!J25+Bawana_NG!J25+Bawana_RLNG!J25+Bawana_Spot!J25</f>
        <v>75.77</v>
      </c>
      <c r="F25" s="194">
        <f>PPCL_NG!Q25+PPCL_Spot!Q25+GT_NG!Q25+GT_Spot!Q25+Bawana_NG!Q25+Bawana_RLNG!Q25+Bawana_Spot!Q25</f>
        <v>75.763138234872628</v>
      </c>
      <c r="G25" s="195">
        <f t="shared" si="1"/>
        <v>6.8617651273683578E-3</v>
      </c>
      <c r="H25" s="194">
        <f>PPCL_NG!K25+PPCL_Spot!K25+GT_NG!K25+GT_Spot!K25+Bawana_NG!K25+Bawana_RLNG!K25+Bawana_Spot!K25</f>
        <v>13.129999999999999</v>
      </c>
      <c r="I25" s="194">
        <f>PPCL_NG!R25+PPCL_Spot!R25+GT_NG!R25+GT_Spot!R25+Bawana_NG!R25+Bawana_RLNG!R25+Bawana_Spot!R25</f>
        <v>13.129729867246404</v>
      </c>
      <c r="J25" s="195">
        <f t="shared" si="2"/>
        <v>2.7013275359522027E-4</v>
      </c>
      <c r="K25" s="194">
        <f>PPCL_NG!L25+PPCL_Spot!L25+GT_NG!L25+GT_Spot!L25+Bawana_NG!L25+Bawana_RLNG!L25+Bawana_Spot!L25</f>
        <v>57.84</v>
      </c>
      <c r="L25" s="194">
        <f>PPCL_NG!S25+PPCL_Spot!S25+GT_NG!S25+GT_Spot!S25+Bawana_NG!S25+Bawana_RLNG!S25+Bawana_Spot!S25</f>
        <v>57.837890384843192</v>
      </c>
      <c r="M25" s="195">
        <f t="shared" si="3"/>
        <v>2.1096151568116284E-3</v>
      </c>
      <c r="N25" s="194">
        <f>PPCL_NG!M25+PPCL_Spot!M25+GT_NG!M25+GT_Spot!M25+Bawana_NG!M25+Bawana_RLNG!M25+Bawana_Spot!M25</f>
        <v>91.960000000000008</v>
      </c>
      <c r="O25" s="194">
        <f>PPCL_NG!T25+PPCL_Spot!T25+GT_NG!T25+GT_Spot!T25+Bawana_NG!T25+Bawana_RLNG!T25+Bawana_Spot!T25</f>
        <v>91.951382780552095</v>
      </c>
      <c r="P25" s="195">
        <f t="shared" si="4"/>
        <v>8.6172194479132713E-3</v>
      </c>
      <c r="Q25" s="195">
        <f t="shared" si="5"/>
        <v>3.0000000000011795E-2</v>
      </c>
    </row>
    <row r="26" spans="1:17">
      <c r="A26" s="34" t="s">
        <v>68</v>
      </c>
      <c r="B26" s="194">
        <f>PPCL_NG!I26+PPCL_Spot!I26+GT_NG!I26+GT_Spot!I26+Bawana_NG!I26+Bawana_RLNG!I26+Bawana_Spot!I26</f>
        <v>132.11000000000001</v>
      </c>
      <c r="C26" s="194">
        <f>PPCL_NG!P26+PPCL_Spot!P26+GT_NG!P26+GT_Spot!P26+Bawana_NG!P26+Bawana_RLNG!P26+Bawana_Spot!P26</f>
        <v>132.09785873248569</v>
      </c>
      <c r="D26" s="195">
        <f t="shared" si="0"/>
        <v>1.2141267514323317E-2</v>
      </c>
      <c r="E26" s="194">
        <f>PPCL_NG!J26+PPCL_Spot!J26+GT_NG!J26+GT_Spot!J26+Bawana_NG!J26+Bawana_RLNG!J26+Bawana_Spot!J26</f>
        <v>75.77</v>
      </c>
      <c r="F26" s="194">
        <f>PPCL_NG!Q26+PPCL_Spot!Q26+GT_NG!Q26+GT_Spot!Q26+Bawana_NG!Q26+Bawana_RLNG!Q26+Bawana_Spot!Q26</f>
        <v>75.763138234872628</v>
      </c>
      <c r="G26" s="195">
        <f t="shared" si="1"/>
        <v>6.8617651273683578E-3</v>
      </c>
      <c r="H26" s="194">
        <f>PPCL_NG!K26+PPCL_Spot!K26+GT_NG!K26+GT_Spot!K26+Bawana_NG!K26+Bawana_RLNG!K26+Bawana_Spot!K26</f>
        <v>13.129999999999999</v>
      </c>
      <c r="I26" s="194">
        <f>PPCL_NG!R26+PPCL_Spot!R26+GT_NG!R26+GT_Spot!R26+Bawana_NG!R26+Bawana_RLNG!R26+Bawana_Spot!R26</f>
        <v>13.129729867246404</v>
      </c>
      <c r="J26" s="195">
        <f t="shared" si="2"/>
        <v>2.7013275359522027E-4</v>
      </c>
      <c r="K26" s="194">
        <f>PPCL_NG!L26+PPCL_Spot!L26+GT_NG!L26+GT_Spot!L26+Bawana_NG!L26+Bawana_RLNG!L26+Bawana_Spot!L26</f>
        <v>57.84</v>
      </c>
      <c r="L26" s="194">
        <f>PPCL_NG!S26+PPCL_Spot!S26+GT_NG!S26+GT_Spot!S26+Bawana_NG!S26+Bawana_RLNG!S26+Bawana_Spot!S26</f>
        <v>57.837890384843192</v>
      </c>
      <c r="M26" s="195">
        <f t="shared" si="3"/>
        <v>2.1096151568116284E-3</v>
      </c>
      <c r="N26" s="194">
        <f>PPCL_NG!M26+PPCL_Spot!M26+GT_NG!M26+GT_Spot!M26+Bawana_NG!M26+Bawana_RLNG!M26+Bawana_Spot!M26</f>
        <v>91.960000000000008</v>
      </c>
      <c r="O26" s="194">
        <f>PPCL_NG!T26+PPCL_Spot!T26+GT_NG!T26+GT_Spot!T26+Bawana_NG!T26+Bawana_RLNG!T26+Bawana_Spot!T26</f>
        <v>91.951382780552095</v>
      </c>
      <c r="P26" s="195">
        <f t="shared" si="4"/>
        <v>8.6172194479132713E-3</v>
      </c>
      <c r="Q26" s="195">
        <f t="shared" si="5"/>
        <v>3.0000000000011795E-2</v>
      </c>
    </row>
    <row r="27" spans="1:17">
      <c r="A27" s="34" t="s">
        <v>69</v>
      </c>
      <c r="B27" s="194">
        <f>PPCL_NG!I27+PPCL_Spot!I27+GT_NG!I27+GT_Spot!I27+Bawana_NG!I27+Bawana_RLNG!I27+Bawana_Spot!I27</f>
        <v>132.11000000000001</v>
      </c>
      <c r="C27" s="194">
        <f>PPCL_NG!P27+PPCL_Spot!P27+GT_NG!P27+GT_Spot!P27+Bawana_NG!P27+Bawana_RLNG!P27+Bawana_Spot!P27</f>
        <v>132.09785873248569</v>
      </c>
      <c r="D27" s="195">
        <f t="shared" si="0"/>
        <v>1.2141267514323317E-2</v>
      </c>
      <c r="E27" s="194">
        <f>PPCL_NG!J27+PPCL_Spot!J27+GT_NG!J27+GT_Spot!J27+Bawana_NG!J27+Bawana_RLNG!J27+Bawana_Spot!J27</f>
        <v>75.77</v>
      </c>
      <c r="F27" s="194">
        <f>PPCL_NG!Q27+PPCL_Spot!Q27+GT_NG!Q27+GT_Spot!Q27+Bawana_NG!Q27+Bawana_RLNG!Q27+Bawana_Spot!Q27</f>
        <v>75.763138234872628</v>
      </c>
      <c r="G27" s="195">
        <f t="shared" si="1"/>
        <v>6.8617651273683578E-3</v>
      </c>
      <c r="H27" s="194">
        <f>PPCL_NG!K27+PPCL_Spot!K27+GT_NG!K27+GT_Spot!K27+Bawana_NG!K27+Bawana_RLNG!K27+Bawana_Spot!K27</f>
        <v>13.129999999999999</v>
      </c>
      <c r="I27" s="194">
        <f>PPCL_NG!R27+PPCL_Spot!R27+GT_NG!R27+GT_Spot!R27+Bawana_NG!R27+Bawana_RLNG!R27+Bawana_Spot!R27</f>
        <v>13.129729867246404</v>
      </c>
      <c r="J27" s="195">
        <f t="shared" si="2"/>
        <v>2.7013275359522027E-4</v>
      </c>
      <c r="K27" s="194">
        <f>PPCL_NG!L27+PPCL_Spot!L27+GT_NG!L27+GT_Spot!L27+Bawana_NG!L27+Bawana_RLNG!L27+Bawana_Spot!L27</f>
        <v>57.84</v>
      </c>
      <c r="L27" s="194">
        <f>PPCL_NG!S27+PPCL_Spot!S27+GT_NG!S27+GT_Spot!S27+Bawana_NG!S27+Bawana_RLNG!S27+Bawana_Spot!S27</f>
        <v>57.837890384843192</v>
      </c>
      <c r="M27" s="195">
        <f t="shared" si="3"/>
        <v>2.1096151568116284E-3</v>
      </c>
      <c r="N27" s="194">
        <f>PPCL_NG!M27+PPCL_Spot!M27+GT_NG!M27+GT_Spot!M27+Bawana_NG!M27+Bawana_RLNG!M27+Bawana_Spot!M27</f>
        <v>91.960000000000008</v>
      </c>
      <c r="O27" s="194">
        <f>PPCL_NG!T27+PPCL_Spot!T27+GT_NG!T27+GT_Spot!T27+Bawana_NG!T27+Bawana_RLNG!T27+Bawana_Spot!T27</f>
        <v>91.951382780552095</v>
      </c>
      <c r="P27" s="195">
        <f t="shared" si="4"/>
        <v>8.6172194479132713E-3</v>
      </c>
      <c r="Q27" s="195">
        <f t="shared" si="5"/>
        <v>3.0000000000011795E-2</v>
      </c>
    </row>
    <row r="28" spans="1:17">
      <c r="A28" s="34" t="s">
        <v>70</v>
      </c>
      <c r="B28" s="194">
        <f>PPCL_NG!I28+PPCL_Spot!I28+GT_NG!I28+GT_Spot!I28+Bawana_NG!I28+Bawana_RLNG!I28+Bawana_Spot!I28</f>
        <v>132.11000000000001</v>
      </c>
      <c r="C28" s="194">
        <f>PPCL_NG!P28+PPCL_Spot!P28+GT_NG!P28+GT_Spot!P28+Bawana_NG!P28+Bawana_RLNG!P28+Bawana_Spot!P28</f>
        <v>132.09785873248569</v>
      </c>
      <c r="D28" s="195">
        <f t="shared" si="0"/>
        <v>1.2141267514323317E-2</v>
      </c>
      <c r="E28" s="194">
        <f>PPCL_NG!J28+PPCL_Spot!J28+GT_NG!J28+GT_Spot!J28+Bawana_NG!J28+Bawana_RLNG!J28+Bawana_Spot!J28</f>
        <v>75.77</v>
      </c>
      <c r="F28" s="194">
        <f>PPCL_NG!Q28+PPCL_Spot!Q28+GT_NG!Q28+GT_Spot!Q28+Bawana_NG!Q28+Bawana_RLNG!Q28+Bawana_Spot!Q28</f>
        <v>75.763138234872628</v>
      </c>
      <c r="G28" s="195">
        <f t="shared" si="1"/>
        <v>6.8617651273683578E-3</v>
      </c>
      <c r="H28" s="194">
        <f>PPCL_NG!K28+PPCL_Spot!K28+GT_NG!K28+GT_Spot!K28+Bawana_NG!K28+Bawana_RLNG!K28+Bawana_Spot!K28</f>
        <v>13.129999999999999</v>
      </c>
      <c r="I28" s="194">
        <f>PPCL_NG!R28+PPCL_Spot!R28+GT_NG!R28+GT_Spot!R28+Bawana_NG!R28+Bawana_RLNG!R28+Bawana_Spot!R28</f>
        <v>13.129729867246404</v>
      </c>
      <c r="J28" s="195">
        <f t="shared" si="2"/>
        <v>2.7013275359522027E-4</v>
      </c>
      <c r="K28" s="194">
        <f>PPCL_NG!L28+PPCL_Spot!L28+GT_NG!L28+GT_Spot!L28+Bawana_NG!L28+Bawana_RLNG!L28+Bawana_Spot!L28</f>
        <v>57.84</v>
      </c>
      <c r="L28" s="194">
        <f>PPCL_NG!S28+PPCL_Spot!S28+GT_NG!S28+GT_Spot!S28+Bawana_NG!S28+Bawana_RLNG!S28+Bawana_Spot!S28</f>
        <v>57.837890384843192</v>
      </c>
      <c r="M28" s="195">
        <f t="shared" si="3"/>
        <v>2.1096151568116284E-3</v>
      </c>
      <c r="N28" s="194">
        <f>PPCL_NG!M28+PPCL_Spot!M28+GT_NG!M28+GT_Spot!M28+Bawana_NG!M28+Bawana_RLNG!M28+Bawana_Spot!M28</f>
        <v>91.960000000000008</v>
      </c>
      <c r="O28" s="194">
        <f>PPCL_NG!T28+PPCL_Spot!T28+GT_NG!T28+GT_Spot!T28+Bawana_NG!T28+Bawana_RLNG!T28+Bawana_Spot!T28</f>
        <v>91.951382780552095</v>
      </c>
      <c r="P28" s="195">
        <f t="shared" si="4"/>
        <v>8.6172194479132713E-3</v>
      </c>
      <c r="Q28" s="195">
        <f t="shared" si="5"/>
        <v>3.0000000000011795E-2</v>
      </c>
    </row>
    <row r="29" spans="1:17">
      <c r="A29" s="34" t="s">
        <v>71</v>
      </c>
      <c r="B29" s="194">
        <f>PPCL_NG!I29+PPCL_Spot!I29+GT_NG!I29+GT_Spot!I29+Bawana_NG!I29+Bawana_RLNG!I29+Bawana_Spot!I29</f>
        <v>132.11000000000001</v>
      </c>
      <c r="C29" s="194">
        <f>PPCL_NG!P29+PPCL_Spot!P29+GT_NG!P29+GT_Spot!P29+Bawana_NG!P29+Bawana_RLNG!P29+Bawana_Spot!P29</f>
        <v>132.09785873248569</v>
      </c>
      <c r="D29" s="195">
        <f t="shared" si="0"/>
        <v>1.2141267514323317E-2</v>
      </c>
      <c r="E29" s="194">
        <f>PPCL_NG!J29+PPCL_Spot!J29+GT_NG!J29+GT_Spot!J29+Bawana_NG!J29+Bawana_RLNG!J29+Bawana_Spot!J29</f>
        <v>75.77</v>
      </c>
      <c r="F29" s="194">
        <f>PPCL_NG!Q29+PPCL_Spot!Q29+GT_NG!Q29+GT_Spot!Q29+Bawana_NG!Q29+Bawana_RLNG!Q29+Bawana_Spot!Q29</f>
        <v>75.763138234872628</v>
      </c>
      <c r="G29" s="195">
        <f t="shared" si="1"/>
        <v>6.8617651273683578E-3</v>
      </c>
      <c r="H29" s="194">
        <f>PPCL_NG!K29+PPCL_Spot!K29+GT_NG!K29+GT_Spot!K29+Bawana_NG!K29+Bawana_RLNG!K29+Bawana_Spot!K29</f>
        <v>13.129999999999999</v>
      </c>
      <c r="I29" s="194">
        <f>PPCL_NG!R29+PPCL_Spot!R29+GT_NG!R29+GT_Spot!R29+Bawana_NG!R29+Bawana_RLNG!R29+Bawana_Spot!R29</f>
        <v>13.129729867246404</v>
      </c>
      <c r="J29" s="195">
        <f t="shared" si="2"/>
        <v>2.7013275359522027E-4</v>
      </c>
      <c r="K29" s="194">
        <f>PPCL_NG!L29+PPCL_Spot!L29+GT_NG!L29+GT_Spot!L29+Bawana_NG!L29+Bawana_RLNG!L29+Bawana_Spot!L29</f>
        <v>57.84</v>
      </c>
      <c r="L29" s="194">
        <f>PPCL_NG!S29+PPCL_Spot!S29+GT_NG!S29+GT_Spot!S29+Bawana_NG!S29+Bawana_RLNG!S29+Bawana_Spot!S29</f>
        <v>57.837890384843192</v>
      </c>
      <c r="M29" s="195">
        <f t="shared" si="3"/>
        <v>2.1096151568116284E-3</v>
      </c>
      <c r="N29" s="194">
        <f>PPCL_NG!M29+PPCL_Spot!M29+GT_NG!M29+GT_Spot!M29+Bawana_NG!M29+Bawana_RLNG!M29+Bawana_Spot!M29</f>
        <v>91.960000000000008</v>
      </c>
      <c r="O29" s="194">
        <f>PPCL_NG!T29+PPCL_Spot!T29+GT_NG!T29+GT_Spot!T29+Bawana_NG!T29+Bawana_RLNG!T29+Bawana_Spot!T29</f>
        <v>91.951382780552095</v>
      </c>
      <c r="P29" s="195">
        <f t="shared" si="4"/>
        <v>8.6172194479132713E-3</v>
      </c>
      <c r="Q29" s="195">
        <f t="shared" si="5"/>
        <v>3.0000000000011795E-2</v>
      </c>
    </row>
    <row r="30" spans="1:17">
      <c r="A30" s="34" t="s">
        <v>72</v>
      </c>
      <c r="B30" s="194">
        <f>PPCL_NG!I30+PPCL_Spot!I30+GT_NG!I30+GT_Spot!I30+Bawana_NG!I30+Bawana_RLNG!I30+Bawana_Spot!I30</f>
        <v>132.11000000000001</v>
      </c>
      <c r="C30" s="194">
        <f>PPCL_NG!P30+PPCL_Spot!P30+GT_NG!P30+GT_Spot!P30+Bawana_NG!P30+Bawana_RLNG!P30+Bawana_Spot!P30</f>
        <v>132.09785873248569</v>
      </c>
      <c r="D30" s="195">
        <f t="shared" si="0"/>
        <v>1.2141267514323317E-2</v>
      </c>
      <c r="E30" s="194">
        <f>PPCL_NG!J30+PPCL_Spot!J30+GT_NG!J30+GT_Spot!J30+Bawana_NG!J30+Bawana_RLNG!J30+Bawana_Spot!J30</f>
        <v>75.77</v>
      </c>
      <c r="F30" s="194">
        <f>PPCL_NG!Q30+PPCL_Spot!Q30+GT_NG!Q30+GT_Spot!Q30+Bawana_NG!Q30+Bawana_RLNG!Q30+Bawana_Spot!Q30</f>
        <v>75.763138234872628</v>
      </c>
      <c r="G30" s="195">
        <f t="shared" si="1"/>
        <v>6.8617651273683578E-3</v>
      </c>
      <c r="H30" s="194">
        <f>PPCL_NG!K30+PPCL_Spot!K30+GT_NG!K30+GT_Spot!K30+Bawana_NG!K30+Bawana_RLNG!K30+Bawana_Spot!K30</f>
        <v>13.129999999999999</v>
      </c>
      <c r="I30" s="194">
        <f>PPCL_NG!R30+PPCL_Spot!R30+GT_NG!R30+GT_Spot!R30+Bawana_NG!R30+Bawana_RLNG!R30+Bawana_Spot!R30</f>
        <v>13.129729867246404</v>
      </c>
      <c r="J30" s="195">
        <f t="shared" si="2"/>
        <v>2.7013275359522027E-4</v>
      </c>
      <c r="K30" s="194">
        <f>PPCL_NG!L30+PPCL_Spot!L30+GT_NG!L30+GT_Spot!L30+Bawana_NG!L30+Bawana_RLNG!L30+Bawana_Spot!L30</f>
        <v>57.84</v>
      </c>
      <c r="L30" s="194">
        <f>PPCL_NG!S30+PPCL_Spot!S30+GT_NG!S30+GT_Spot!S30+Bawana_NG!S30+Bawana_RLNG!S30+Bawana_Spot!S30</f>
        <v>57.837890384843192</v>
      </c>
      <c r="M30" s="195">
        <f t="shared" si="3"/>
        <v>2.1096151568116284E-3</v>
      </c>
      <c r="N30" s="194">
        <f>PPCL_NG!M30+PPCL_Spot!M30+GT_NG!M30+GT_Spot!M30+Bawana_NG!M30+Bawana_RLNG!M30+Bawana_Spot!M30</f>
        <v>91.960000000000008</v>
      </c>
      <c r="O30" s="194">
        <f>PPCL_NG!T30+PPCL_Spot!T30+GT_NG!T30+GT_Spot!T30+Bawana_NG!T30+Bawana_RLNG!T30+Bawana_Spot!T30</f>
        <v>91.951382780552095</v>
      </c>
      <c r="P30" s="195">
        <f t="shared" si="4"/>
        <v>8.6172194479132713E-3</v>
      </c>
      <c r="Q30" s="195">
        <f t="shared" si="5"/>
        <v>3.0000000000011795E-2</v>
      </c>
    </row>
    <row r="31" spans="1:17">
      <c r="A31" s="34" t="s">
        <v>73</v>
      </c>
      <c r="B31" s="194">
        <f>PPCL_NG!I31+PPCL_Spot!I31+GT_NG!I31+GT_Spot!I31+Bawana_NG!I31+Bawana_RLNG!I31+Bawana_Spot!I31</f>
        <v>132.11000000000001</v>
      </c>
      <c r="C31" s="194">
        <f>PPCL_NG!P31+PPCL_Spot!P31+GT_NG!P31+GT_Spot!P31+Bawana_NG!P31+Bawana_RLNG!P31+Bawana_Spot!P31</f>
        <v>132.09785873248569</v>
      </c>
      <c r="D31" s="195">
        <f t="shared" si="0"/>
        <v>1.2141267514323317E-2</v>
      </c>
      <c r="E31" s="194">
        <f>PPCL_NG!J31+PPCL_Spot!J31+GT_NG!J31+GT_Spot!J31+Bawana_NG!J31+Bawana_RLNG!J31+Bawana_Spot!J31</f>
        <v>75.77</v>
      </c>
      <c r="F31" s="194">
        <f>PPCL_NG!Q31+PPCL_Spot!Q31+GT_NG!Q31+GT_Spot!Q31+Bawana_NG!Q31+Bawana_RLNG!Q31+Bawana_Spot!Q31</f>
        <v>75.763138234872628</v>
      </c>
      <c r="G31" s="195">
        <f t="shared" si="1"/>
        <v>6.8617651273683578E-3</v>
      </c>
      <c r="H31" s="194">
        <f>PPCL_NG!K31+PPCL_Spot!K31+GT_NG!K31+GT_Spot!K31+Bawana_NG!K31+Bawana_RLNG!K31+Bawana_Spot!K31</f>
        <v>13.129999999999999</v>
      </c>
      <c r="I31" s="194">
        <f>PPCL_NG!R31+PPCL_Spot!R31+GT_NG!R31+GT_Spot!R31+Bawana_NG!R31+Bawana_RLNG!R31+Bawana_Spot!R31</f>
        <v>13.129729867246404</v>
      </c>
      <c r="J31" s="195">
        <f t="shared" si="2"/>
        <v>2.7013275359522027E-4</v>
      </c>
      <c r="K31" s="194">
        <f>PPCL_NG!L31+PPCL_Spot!L31+GT_NG!L31+GT_Spot!L31+Bawana_NG!L31+Bawana_RLNG!L31+Bawana_Spot!L31</f>
        <v>57.84</v>
      </c>
      <c r="L31" s="194">
        <f>PPCL_NG!S31+PPCL_Spot!S31+GT_NG!S31+GT_Spot!S31+Bawana_NG!S31+Bawana_RLNG!S31+Bawana_Spot!S31</f>
        <v>57.837890384843192</v>
      </c>
      <c r="M31" s="195">
        <f t="shared" si="3"/>
        <v>2.1096151568116284E-3</v>
      </c>
      <c r="N31" s="194">
        <f>PPCL_NG!M31+PPCL_Spot!M31+GT_NG!M31+GT_Spot!M31+Bawana_NG!M31+Bawana_RLNG!M31+Bawana_Spot!M31</f>
        <v>91.960000000000008</v>
      </c>
      <c r="O31" s="194">
        <f>PPCL_NG!T31+PPCL_Spot!T31+GT_NG!T31+GT_Spot!T31+Bawana_NG!T31+Bawana_RLNG!T31+Bawana_Spot!T31</f>
        <v>91.951382780552095</v>
      </c>
      <c r="P31" s="195">
        <f t="shared" si="4"/>
        <v>8.6172194479132713E-3</v>
      </c>
      <c r="Q31" s="195">
        <f t="shared" si="5"/>
        <v>3.0000000000011795E-2</v>
      </c>
    </row>
    <row r="32" spans="1:17">
      <c r="A32" s="34" t="s">
        <v>74</v>
      </c>
      <c r="B32" s="194">
        <f>PPCL_NG!I32+PPCL_Spot!I32+GT_NG!I32+GT_Spot!I32+Bawana_NG!I32+Bawana_RLNG!I32+Bawana_Spot!I32</f>
        <v>132.11000000000001</v>
      </c>
      <c r="C32" s="194">
        <f>PPCL_NG!P32+PPCL_Spot!P32+GT_NG!P32+GT_Spot!P32+Bawana_NG!P32+Bawana_RLNG!P32+Bawana_Spot!P32</f>
        <v>132.09785873248569</v>
      </c>
      <c r="D32" s="195">
        <f t="shared" si="0"/>
        <v>1.2141267514323317E-2</v>
      </c>
      <c r="E32" s="194">
        <f>PPCL_NG!J32+PPCL_Spot!J32+GT_NG!J32+GT_Spot!J32+Bawana_NG!J32+Bawana_RLNG!J32+Bawana_Spot!J32</f>
        <v>75.77</v>
      </c>
      <c r="F32" s="194">
        <f>PPCL_NG!Q32+PPCL_Spot!Q32+GT_NG!Q32+GT_Spot!Q32+Bawana_NG!Q32+Bawana_RLNG!Q32+Bawana_Spot!Q32</f>
        <v>75.763138234872628</v>
      </c>
      <c r="G32" s="195">
        <f t="shared" si="1"/>
        <v>6.8617651273683578E-3</v>
      </c>
      <c r="H32" s="194">
        <f>PPCL_NG!K32+PPCL_Spot!K32+GT_NG!K32+GT_Spot!K32+Bawana_NG!K32+Bawana_RLNG!K32+Bawana_Spot!K32</f>
        <v>13.129999999999999</v>
      </c>
      <c r="I32" s="194">
        <f>PPCL_NG!R32+PPCL_Spot!R32+GT_NG!R32+GT_Spot!R32+Bawana_NG!R32+Bawana_RLNG!R32+Bawana_Spot!R32</f>
        <v>13.129729867246404</v>
      </c>
      <c r="J32" s="195">
        <f t="shared" si="2"/>
        <v>2.7013275359522027E-4</v>
      </c>
      <c r="K32" s="194">
        <f>PPCL_NG!L32+PPCL_Spot!L32+GT_NG!L32+GT_Spot!L32+Bawana_NG!L32+Bawana_RLNG!L32+Bawana_Spot!L32</f>
        <v>57.84</v>
      </c>
      <c r="L32" s="194">
        <f>PPCL_NG!S32+PPCL_Spot!S32+GT_NG!S32+GT_Spot!S32+Bawana_NG!S32+Bawana_RLNG!S32+Bawana_Spot!S32</f>
        <v>57.837890384843192</v>
      </c>
      <c r="M32" s="195">
        <f t="shared" si="3"/>
        <v>2.1096151568116284E-3</v>
      </c>
      <c r="N32" s="194">
        <f>PPCL_NG!M32+PPCL_Spot!M32+GT_NG!M32+GT_Spot!M32+Bawana_NG!M32+Bawana_RLNG!M32+Bawana_Spot!M32</f>
        <v>91.960000000000008</v>
      </c>
      <c r="O32" s="194">
        <f>PPCL_NG!T32+PPCL_Spot!T32+GT_NG!T32+GT_Spot!T32+Bawana_NG!T32+Bawana_RLNG!T32+Bawana_Spot!T32</f>
        <v>91.951382780552095</v>
      </c>
      <c r="P32" s="195">
        <f t="shared" si="4"/>
        <v>8.6172194479132713E-3</v>
      </c>
      <c r="Q32" s="195">
        <f t="shared" si="5"/>
        <v>3.0000000000011795E-2</v>
      </c>
    </row>
    <row r="33" spans="1:17">
      <c r="A33" s="34" t="s">
        <v>75</v>
      </c>
      <c r="B33" s="194">
        <f>PPCL_NG!I33+PPCL_Spot!I33+GT_NG!I33+GT_Spot!I33+Bawana_NG!I33+Bawana_RLNG!I33+Bawana_Spot!I33</f>
        <v>132.11000000000001</v>
      </c>
      <c r="C33" s="194">
        <f>PPCL_NG!P33+PPCL_Spot!P33+GT_NG!P33+GT_Spot!P33+Bawana_NG!P33+Bawana_RLNG!P33+Bawana_Spot!P33</f>
        <v>132.09785873248569</v>
      </c>
      <c r="D33" s="195">
        <f t="shared" si="0"/>
        <v>1.2141267514323317E-2</v>
      </c>
      <c r="E33" s="194">
        <f>PPCL_NG!J33+PPCL_Spot!J33+GT_NG!J33+GT_Spot!J33+Bawana_NG!J33+Bawana_RLNG!J33+Bawana_Spot!J33</f>
        <v>75.77</v>
      </c>
      <c r="F33" s="194">
        <f>PPCL_NG!Q33+PPCL_Spot!Q33+GT_NG!Q33+GT_Spot!Q33+Bawana_NG!Q33+Bawana_RLNG!Q33+Bawana_Spot!Q33</f>
        <v>75.763138234872628</v>
      </c>
      <c r="G33" s="195">
        <f t="shared" si="1"/>
        <v>6.8617651273683578E-3</v>
      </c>
      <c r="H33" s="194">
        <f>PPCL_NG!K33+PPCL_Spot!K33+GT_NG!K33+GT_Spot!K33+Bawana_NG!K33+Bawana_RLNG!K33+Bawana_Spot!K33</f>
        <v>13.129999999999999</v>
      </c>
      <c r="I33" s="194">
        <f>PPCL_NG!R33+PPCL_Spot!R33+GT_NG!R33+GT_Spot!R33+Bawana_NG!R33+Bawana_RLNG!R33+Bawana_Spot!R33</f>
        <v>13.129729867246404</v>
      </c>
      <c r="J33" s="195">
        <f t="shared" si="2"/>
        <v>2.7013275359522027E-4</v>
      </c>
      <c r="K33" s="194">
        <f>PPCL_NG!L33+PPCL_Spot!L33+GT_NG!L33+GT_Spot!L33+Bawana_NG!L33+Bawana_RLNG!L33+Bawana_Spot!L33</f>
        <v>57.84</v>
      </c>
      <c r="L33" s="194">
        <f>PPCL_NG!S33+PPCL_Spot!S33+GT_NG!S33+GT_Spot!S33+Bawana_NG!S33+Bawana_RLNG!S33+Bawana_Spot!S33</f>
        <v>57.837890384843192</v>
      </c>
      <c r="M33" s="195">
        <f t="shared" si="3"/>
        <v>2.1096151568116284E-3</v>
      </c>
      <c r="N33" s="194">
        <f>PPCL_NG!M33+PPCL_Spot!M33+GT_NG!M33+GT_Spot!M33+Bawana_NG!M33+Bawana_RLNG!M33+Bawana_Spot!M33</f>
        <v>91.960000000000008</v>
      </c>
      <c r="O33" s="194">
        <f>PPCL_NG!T33+PPCL_Spot!T33+GT_NG!T33+GT_Spot!T33+Bawana_NG!T33+Bawana_RLNG!T33+Bawana_Spot!T33</f>
        <v>91.951382780552095</v>
      </c>
      <c r="P33" s="195">
        <f t="shared" si="4"/>
        <v>8.6172194479132713E-3</v>
      </c>
      <c r="Q33" s="195">
        <f t="shared" si="5"/>
        <v>3.0000000000011795E-2</v>
      </c>
    </row>
    <row r="34" spans="1:17">
      <c r="A34" s="34" t="s">
        <v>76</v>
      </c>
      <c r="B34" s="194">
        <f>PPCL_NG!I34+PPCL_Spot!I34+GT_NG!I34+GT_Spot!I34+Bawana_NG!I34+Bawana_RLNG!I34+Bawana_Spot!I34</f>
        <v>132.11000000000001</v>
      </c>
      <c r="C34" s="194">
        <f>PPCL_NG!P34+PPCL_Spot!P34+GT_NG!P34+GT_Spot!P34+Bawana_NG!P34+Bawana_RLNG!P34+Bawana_Spot!P34</f>
        <v>132.09785873248569</v>
      </c>
      <c r="D34" s="195">
        <f t="shared" si="0"/>
        <v>1.2141267514323317E-2</v>
      </c>
      <c r="E34" s="194">
        <f>PPCL_NG!J34+PPCL_Spot!J34+GT_NG!J34+GT_Spot!J34+Bawana_NG!J34+Bawana_RLNG!J34+Bawana_Spot!J34</f>
        <v>75.77</v>
      </c>
      <c r="F34" s="194">
        <f>PPCL_NG!Q34+PPCL_Spot!Q34+GT_NG!Q34+GT_Spot!Q34+Bawana_NG!Q34+Bawana_RLNG!Q34+Bawana_Spot!Q34</f>
        <v>75.763138234872628</v>
      </c>
      <c r="G34" s="195">
        <f t="shared" si="1"/>
        <v>6.8617651273683578E-3</v>
      </c>
      <c r="H34" s="194">
        <f>PPCL_NG!K34+PPCL_Spot!K34+GT_NG!K34+GT_Spot!K34+Bawana_NG!K34+Bawana_RLNG!K34+Bawana_Spot!K34</f>
        <v>13.129999999999999</v>
      </c>
      <c r="I34" s="194">
        <f>PPCL_NG!R34+PPCL_Spot!R34+GT_NG!R34+GT_Spot!R34+Bawana_NG!R34+Bawana_RLNG!R34+Bawana_Spot!R34</f>
        <v>13.129729867246404</v>
      </c>
      <c r="J34" s="195">
        <f t="shared" si="2"/>
        <v>2.7013275359522027E-4</v>
      </c>
      <c r="K34" s="194">
        <f>PPCL_NG!L34+PPCL_Spot!L34+GT_NG!L34+GT_Spot!L34+Bawana_NG!L34+Bawana_RLNG!L34+Bawana_Spot!L34</f>
        <v>57.84</v>
      </c>
      <c r="L34" s="194">
        <f>PPCL_NG!S34+PPCL_Spot!S34+GT_NG!S34+GT_Spot!S34+Bawana_NG!S34+Bawana_RLNG!S34+Bawana_Spot!S34</f>
        <v>57.837890384843192</v>
      </c>
      <c r="M34" s="195">
        <f t="shared" si="3"/>
        <v>2.1096151568116284E-3</v>
      </c>
      <c r="N34" s="194">
        <f>PPCL_NG!M34+PPCL_Spot!M34+GT_NG!M34+GT_Spot!M34+Bawana_NG!M34+Bawana_RLNG!M34+Bawana_Spot!M34</f>
        <v>91.960000000000008</v>
      </c>
      <c r="O34" s="194">
        <f>PPCL_NG!T34+PPCL_Spot!T34+GT_NG!T34+GT_Spot!T34+Bawana_NG!T34+Bawana_RLNG!T34+Bawana_Spot!T34</f>
        <v>91.951382780552095</v>
      </c>
      <c r="P34" s="195">
        <f t="shared" si="4"/>
        <v>8.6172194479132713E-3</v>
      </c>
      <c r="Q34" s="195">
        <f t="shared" si="5"/>
        <v>3.0000000000011795E-2</v>
      </c>
    </row>
    <row r="35" spans="1:17">
      <c r="A35" s="34" t="s">
        <v>77</v>
      </c>
      <c r="B35" s="194">
        <f>PPCL_NG!I35+PPCL_Spot!I35+GT_NG!I35+GT_Spot!I35+Bawana_NG!I35+Bawana_RLNG!I35+Bawana_Spot!I35</f>
        <v>132.11000000000001</v>
      </c>
      <c r="C35" s="194">
        <f>PPCL_NG!P35+PPCL_Spot!P35+GT_NG!P35+GT_Spot!P35+Bawana_NG!P35+Bawana_RLNG!P35+Bawana_Spot!P35</f>
        <v>132.09785873248569</v>
      </c>
      <c r="D35" s="195">
        <f t="shared" si="0"/>
        <v>1.2141267514323317E-2</v>
      </c>
      <c r="E35" s="194">
        <f>PPCL_NG!J35+PPCL_Spot!J35+GT_NG!J35+GT_Spot!J35+Bawana_NG!J35+Bawana_RLNG!J35+Bawana_Spot!J35</f>
        <v>75.77</v>
      </c>
      <c r="F35" s="194">
        <f>PPCL_NG!Q35+PPCL_Spot!Q35+GT_NG!Q35+GT_Spot!Q35+Bawana_NG!Q35+Bawana_RLNG!Q35+Bawana_Spot!Q35</f>
        <v>75.763138234872628</v>
      </c>
      <c r="G35" s="195">
        <f t="shared" si="1"/>
        <v>6.8617651273683578E-3</v>
      </c>
      <c r="H35" s="194">
        <f>PPCL_NG!K35+PPCL_Spot!K35+GT_NG!K35+GT_Spot!K35+Bawana_NG!K35+Bawana_RLNG!K35+Bawana_Spot!K35</f>
        <v>13.129999999999999</v>
      </c>
      <c r="I35" s="194">
        <f>PPCL_NG!R35+PPCL_Spot!R35+GT_NG!R35+GT_Spot!R35+Bawana_NG!R35+Bawana_RLNG!R35+Bawana_Spot!R35</f>
        <v>13.129729867246404</v>
      </c>
      <c r="J35" s="195">
        <f t="shared" si="2"/>
        <v>2.7013275359522027E-4</v>
      </c>
      <c r="K35" s="194">
        <f>PPCL_NG!L35+PPCL_Spot!L35+GT_NG!L35+GT_Spot!L35+Bawana_NG!L35+Bawana_RLNG!L35+Bawana_Spot!L35</f>
        <v>57.84</v>
      </c>
      <c r="L35" s="194">
        <f>PPCL_NG!S35+PPCL_Spot!S35+GT_NG!S35+GT_Spot!S35+Bawana_NG!S35+Bawana_RLNG!S35+Bawana_Spot!S35</f>
        <v>57.837890384843192</v>
      </c>
      <c r="M35" s="195">
        <f t="shared" si="3"/>
        <v>2.1096151568116284E-3</v>
      </c>
      <c r="N35" s="194">
        <f>PPCL_NG!M35+PPCL_Spot!M35+GT_NG!M35+GT_Spot!M35+Bawana_NG!M35+Bawana_RLNG!M35+Bawana_Spot!M35</f>
        <v>91.960000000000008</v>
      </c>
      <c r="O35" s="194">
        <f>PPCL_NG!T35+PPCL_Spot!T35+GT_NG!T35+GT_Spot!T35+Bawana_NG!T35+Bawana_RLNG!T35+Bawana_Spot!T35</f>
        <v>91.951382780552095</v>
      </c>
      <c r="P35" s="195">
        <f t="shared" si="4"/>
        <v>8.6172194479132713E-3</v>
      </c>
      <c r="Q35" s="195">
        <f t="shared" si="5"/>
        <v>3.0000000000011795E-2</v>
      </c>
    </row>
    <row r="36" spans="1:17">
      <c r="A36" s="34" t="s">
        <v>78</v>
      </c>
      <c r="B36" s="194">
        <f>PPCL_NG!I36+PPCL_Spot!I36+GT_NG!I36+GT_Spot!I36+Bawana_NG!I36+Bawana_RLNG!I36+Bawana_Spot!I36</f>
        <v>132.11000000000001</v>
      </c>
      <c r="C36" s="194">
        <f>PPCL_NG!P36+PPCL_Spot!P36+GT_NG!P36+GT_Spot!P36+Bawana_NG!P36+Bawana_RLNG!P36+Bawana_Spot!P36</f>
        <v>132.09785873248569</v>
      </c>
      <c r="D36" s="195">
        <f t="shared" si="0"/>
        <v>1.2141267514323317E-2</v>
      </c>
      <c r="E36" s="194">
        <f>PPCL_NG!J36+PPCL_Spot!J36+GT_NG!J36+GT_Spot!J36+Bawana_NG!J36+Bawana_RLNG!J36+Bawana_Spot!J36</f>
        <v>75.77</v>
      </c>
      <c r="F36" s="194">
        <f>PPCL_NG!Q36+PPCL_Spot!Q36+GT_NG!Q36+GT_Spot!Q36+Bawana_NG!Q36+Bawana_RLNG!Q36+Bawana_Spot!Q36</f>
        <v>75.763138234872628</v>
      </c>
      <c r="G36" s="195">
        <f t="shared" si="1"/>
        <v>6.8617651273683578E-3</v>
      </c>
      <c r="H36" s="194">
        <f>PPCL_NG!K36+PPCL_Spot!K36+GT_NG!K36+GT_Spot!K36+Bawana_NG!K36+Bawana_RLNG!K36+Bawana_Spot!K36</f>
        <v>13.129999999999999</v>
      </c>
      <c r="I36" s="194">
        <f>PPCL_NG!R36+PPCL_Spot!R36+GT_NG!R36+GT_Spot!R36+Bawana_NG!R36+Bawana_RLNG!R36+Bawana_Spot!R36</f>
        <v>13.129729867246404</v>
      </c>
      <c r="J36" s="195">
        <f t="shared" si="2"/>
        <v>2.7013275359522027E-4</v>
      </c>
      <c r="K36" s="194">
        <f>PPCL_NG!L36+PPCL_Spot!L36+GT_NG!L36+GT_Spot!L36+Bawana_NG!L36+Bawana_RLNG!L36+Bawana_Spot!L36</f>
        <v>57.84</v>
      </c>
      <c r="L36" s="194">
        <f>PPCL_NG!S36+PPCL_Spot!S36+GT_NG!S36+GT_Spot!S36+Bawana_NG!S36+Bawana_RLNG!S36+Bawana_Spot!S36</f>
        <v>57.837890384843192</v>
      </c>
      <c r="M36" s="195">
        <f t="shared" si="3"/>
        <v>2.1096151568116284E-3</v>
      </c>
      <c r="N36" s="194">
        <f>PPCL_NG!M36+PPCL_Spot!M36+GT_NG!M36+GT_Spot!M36+Bawana_NG!M36+Bawana_RLNG!M36+Bawana_Spot!M36</f>
        <v>91.960000000000008</v>
      </c>
      <c r="O36" s="194">
        <f>PPCL_NG!T36+PPCL_Spot!T36+GT_NG!T36+GT_Spot!T36+Bawana_NG!T36+Bawana_RLNG!T36+Bawana_Spot!T36</f>
        <v>91.951382780552095</v>
      </c>
      <c r="P36" s="195">
        <f t="shared" si="4"/>
        <v>8.6172194479132713E-3</v>
      </c>
      <c r="Q36" s="195">
        <f t="shared" si="5"/>
        <v>3.0000000000011795E-2</v>
      </c>
    </row>
    <row r="37" spans="1:17">
      <c r="A37" s="34" t="s">
        <v>79</v>
      </c>
      <c r="B37" s="194">
        <f>PPCL_NG!I37+PPCL_Spot!I37+GT_NG!I37+GT_Spot!I37+Bawana_NG!I37+Bawana_RLNG!I37+Bawana_Spot!I37</f>
        <v>133.53</v>
      </c>
      <c r="C37" s="194">
        <f>PPCL_NG!P37+PPCL_Spot!P37+GT_NG!P37+GT_Spot!P37+Bawana_NG!P37+Bawana_RLNG!P37+Bawana_Spot!P37</f>
        <v>133.51502215941156</v>
      </c>
      <c r="D37" s="195">
        <f t="shared" si="0"/>
        <v>1.4977840588443314E-2</v>
      </c>
      <c r="E37" s="194">
        <f>PPCL_NG!J37+PPCL_Spot!J37+GT_NG!J37+GT_Spot!J37+Bawana_NG!J37+Bawana_RLNG!J37+Bawana_Spot!J37</f>
        <v>76.569999999999993</v>
      </c>
      <c r="F37" s="194">
        <f>PPCL_NG!Q37+PPCL_Spot!Q37+GT_NG!Q37+GT_Spot!Q37+Bawana_NG!Q37+Bawana_RLNG!Q37+Bawana_Spot!Q37</f>
        <v>76.561527163758313</v>
      </c>
      <c r="G37" s="195">
        <f t="shared" si="1"/>
        <v>8.4728362416797154E-3</v>
      </c>
      <c r="H37" s="194">
        <f>PPCL_NG!K37+PPCL_Spot!K37+GT_NG!K37+GT_Spot!K37+Bawana_NG!K37+Bawana_RLNG!K37+Bawana_Spot!K37</f>
        <v>13.44</v>
      </c>
      <c r="I37" s="194">
        <f>PPCL_NG!R37+PPCL_Spot!R37+GT_NG!R37+GT_Spot!R37+Bawana_NG!R37+Bawana_RLNG!R37+Bawana_Spot!R37</f>
        <v>13.439121915882513</v>
      </c>
      <c r="J37" s="195">
        <f t="shared" si="2"/>
        <v>8.780841174864662E-4</v>
      </c>
      <c r="K37" s="194">
        <f>PPCL_NG!L37+PPCL_Spot!L37+GT_NG!L37+GT_Spot!L37+Bawana_NG!L37+Bawana_RLNG!L37+Bawana_Spot!L37</f>
        <v>59.349999999999994</v>
      </c>
      <c r="L37" s="194">
        <f>PPCL_NG!S37+PPCL_Spot!S37+GT_NG!S37+GT_Spot!S37+Bawana_NG!S37+Bawana_RLNG!S37+Bawana_Spot!S37</f>
        <v>59.34487942571991</v>
      </c>
      <c r="M37" s="195">
        <f t="shared" si="3"/>
        <v>5.120574280084611E-3</v>
      </c>
      <c r="N37" s="194">
        <f>PPCL_NG!M37+PPCL_Spot!M37+GT_NG!M37+GT_Spot!M37+Bawana_NG!M37+Bawana_RLNG!M37+Bawana_Spot!M37</f>
        <v>92.93</v>
      </c>
      <c r="O37" s="194">
        <f>PPCL_NG!T37+PPCL_Spot!T37+GT_NG!T37+GT_Spot!T37+Bawana_NG!T37+Bawana_RLNG!T37+Bawana_Spot!T37</f>
        <v>92.919449335227711</v>
      </c>
      <c r="P37" s="195">
        <f t="shared" si="4"/>
        <v>1.0550664772296159E-2</v>
      </c>
      <c r="Q37" s="195">
        <f t="shared" si="5"/>
        <v>3.9999999999990266E-2</v>
      </c>
    </row>
    <row r="38" spans="1:17">
      <c r="A38" s="34" t="s">
        <v>80</v>
      </c>
      <c r="B38" s="194">
        <f>PPCL_NG!I38+PPCL_Spot!I38+GT_NG!I38+GT_Spot!I38+Bawana_NG!I38+Bawana_RLNG!I38+Bawana_Spot!I38</f>
        <v>133.53</v>
      </c>
      <c r="C38" s="194">
        <f>PPCL_NG!P38+PPCL_Spot!P38+GT_NG!P38+GT_Spot!P38+Bawana_NG!P38+Bawana_RLNG!P38+Bawana_Spot!P38</f>
        <v>133.51502215941156</v>
      </c>
      <c r="D38" s="195">
        <f t="shared" si="0"/>
        <v>1.4977840588443314E-2</v>
      </c>
      <c r="E38" s="194">
        <f>PPCL_NG!J38+PPCL_Spot!J38+GT_NG!J38+GT_Spot!J38+Bawana_NG!J38+Bawana_RLNG!J38+Bawana_Spot!J38</f>
        <v>76.569999999999993</v>
      </c>
      <c r="F38" s="194">
        <f>PPCL_NG!Q38+PPCL_Spot!Q38+GT_NG!Q38+GT_Spot!Q38+Bawana_NG!Q38+Bawana_RLNG!Q38+Bawana_Spot!Q38</f>
        <v>76.561527163758313</v>
      </c>
      <c r="G38" s="195">
        <f t="shared" si="1"/>
        <v>8.4728362416797154E-3</v>
      </c>
      <c r="H38" s="194">
        <f>PPCL_NG!K38+PPCL_Spot!K38+GT_NG!K38+GT_Spot!K38+Bawana_NG!K38+Bawana_RLNG!K38+Bawana_Spot!K38</f>
        <v>13.44</v>
      </c>
      <c r="I38" s="194">
        <f>PPCL_NG!R38+PPCL_Spot!R38+GT_NG!R38+GT_Spot!R38+Bawana_NG!R38+Bawana_RLNG!R38+Bawana_Spot!R38</f>
        <v>13.439121915882513</v>
      </c>
      <c r="J38" s="195">
        <f t="shared" si="2"/>
        <v>8.780841174864662E-4</v>
      </c>
      <c r="K38" s="194">
        <f>PPCL_NG!L38+PPCL_Spot!L38+GT_NG!L38+GT_Spot!L38+Bawana_NG!L38+Bawana_RLNG!L38+Bawana_Spot!L38</f>
        <v>59.349999999999994</v>
      </c>
      <c r="L38" s="194">
        <f>PPCL_NG!S38+PPCL_Spot!S38+GT_NG!S38+GT_Spot!S38+Bawana_NG!S38+Bawana_RLNG!S38+Bawana_Spot!S38</f>
        <v>59.34487942571991</v>
      </c>
      <c r="M38" s="195">
        <f t="shared" si="3"/>
        <v>5.120574280084611E-3</v>
      </c>
      <c r="N38" s="194">
        <f>PPCL_NG!M38+PPCL_Spot!M38+GT_NG!M38+GT_Spot!M38+Bawana_NG!M38+Bawana_RLNG!M38+Bawana_Spot!M38</f>
        <v>92.93</v>
      </c>
      <c r="O38" s="194">
        <f>PPCL_NG!T38+PPCL_Spot!T38+GT_NG!T38+GT_Spot!T38+Bawana_NG!T38+Bawana_RLNG!T38+Bawana_Spot!T38</f>
        <v>92.919449335227711</v>
      </c>
      <c r="P38" s="195">
        <f t="shared" si="4"/>
        <v>1.0550664772296159E-2</v>
      </c>
      <c r="Q38" s="195">
        <f t="shared" si="5"/>
        <v>3.9999999999990266E-2</v>
      </c>
    </row>
    <row r="39" spans="1:17">
      <c r="A39" s="34" t="s">
        <v>81</v>
      </c>
      <c r="B39" s="194">
        <f>PPCL_NG!I39+PPCL_Spot!I39+GT_NG!I39+GT_Spot!I39+Bawana_NG!I39+Bawana_RLNG!I39+Bawana_Spot!I39</f>
        <v>133.53</v>
      </c>
      <c r="C39" s="194">
        <f>PPCL_NG!P39+PPCL_Spot!P39+GT_NG!P39+GT_Spot!P39+Bawana_NG!P39+Bawana_RLNG!P39+Bawana_Spot!P39</f>
        <v>133.39101869320706</v>
      </c>
      <c r="D39" s="195">
        <f t="shared" si="0"/>
        <v>0.13898130679294241</v>
      </c>
      <c r="E39" s="194">
        <f>PPCL_NG!J39+PPCL_Spot!J39+GT_NG!J39+GT_Spot!J39+Bawana_NG!J39+Bawana_RLNG!J39+Bawana_Spot!J39</f>
        <v>76.569999999999993</v>
      </c>
      <c r="F39" s="194">
        <f>PPCL_NG!Q39+PPCL_Spot!Q39+GT_NG!Q39+GT_Spot!Q39+Bawana_NG!Q39+Bawana_RLNG!Q39+Bawana_Spot!Q39</f>
        <v>76.492203073637</v>
      </c>
      <c r="G39" s="195">
        <f t="shared" si="1"/>
        <v>7.7796926362992735E-2</v>
      </c>
      <c r="H39" s="194">
        <f>PPCL_NG!K39+PPCL_Spot!K39+GT_NG!K39+GT_Spot!K39+Bawana_NG!K39+Bawana_RLNG!K39+Bawana_Spot!K39</f>
        <v>13.44</v>
      </c>
      <c r="I39" s="194">
        <f>PPCL_NG!R39+PPCL_Spot!R39+GT_NG!R39+GT_Spot!R39+Bawana_NG!R39+Bawana_RLNG!R39+Bawana_Spot!R39</f>
        <v>13.439121915882513</v>
      </c>
      <c r="J39" s="195">
        <f t="shared" si="2"/>
        <v>8.780841174864662E-4</v>
      </c>
      <c r="K39" s="194">
        <f>PPCL_NG!L39+PPCL_Spot!L39+GT_NG!L39+GT_Spot!L39+Bawana_NG!L39+Bawana_RLNG!L39+Bawana_Spot!L39</f>
        <v>59.349999999999994</v>
      </c>
      <c r="L39" s="194">
        <f>PPCL_NG!S39+PPCL_Spot!S39+GT_NG!S39+GT_Spot!S39+Bawana_NG!S39+Bawana_RLNG!S39+Bawana_Spot!S39</f>
        <v>59.326855162288368</v>
      </c>
      <c r="M39" s="195">
        <f t="shared" si="3"/>
        <v>2.3144837711626565E-2</v>
      </c>
      <c r="N39" s="194">
        <f>PPCL_NG!M39+PPCL_Spot!M39+GT_NG!M39+GT_Spot!M39+Bawana_NG!M39+Bawana_RLNG!M39+Bawana_Spot!M39</f>
        <v>92.93</v>
      </c>
      <c r="O39" s="194">
        <f>PPCL_NG!T39+PPCL_Spot!T39+GT_NG!T39+GT_Spot!T39+Bawana_NG!T39+Bawana_RLNG!T39+Bawana_Spot!T39</f>
        <v>92.830801154985096</v>
      </c>
      <c r="P39" s="195">
        <f t="shared" si="4"/>
        <v>9.919884501491083E-2</v>
      </c>
      <c r="Q39" s="195">
        <f t="shared" si="5"/>
        <v>0.339999999999959</v>
      </c>
    </row>
    <row r="40" spans="1:17">
      <c r="A40" s="34" t="s">
        <v>82</v>
      </c>
      <c r="B40" s="194">
        <f>PPCL_NG!I40+PPCL_Spot!I40+GT_NG!I40+GT_Spot!I40+Bawana_NG!I40+Bawana_RLNG!I40+Bawana_Spot!I40</f>
        <v>133.53</v>
      </c>
      <c r="C40" s="194">
        <f>PPCL_NG!P40+PPCL_Spot!P40+GT_NG!P40+GT_Spot!P40+Bawana_NG!P40+Bawana_RLNG!P40+Bawana_Spot!P40</f>
        <v>133.39101869320706</v>
      </c>
      <c r="D40" s="195">
        <f t="shared" si="0"/>
        <v>0.13898130679294241</v>
      </c>
      <c r="E40" s="194">
        <f>PPCL_NG!J40+PPCL_Spot!J40+GT_NG!J40+GT_Spot!J40+Bawana_NG!J40+Bawana_RLNG!J40+Bawana_Spot!J40</f>
        <v>76.569999999999993</v>
      </c>
      <c r="F40" s="194">
        <f>PPCL_NG!Q40+PPCL_Spot!Q40+GT_NG!Q40+GT_Spot!Q40+Bawana_NG!Q40+Bawana_RLNG!Q40+Bawana_Spot!Q40</f>
        <v>76.492203073637</v>
      </c>
      <c r="G40" s="195">
        <f t="shared" si="1"/>
        <v>7.7796926362992735E-2</v>
      </c>
      <c r="H40" s="194">
        <f>PPCL_NG!K40+PPCL_Spot!K40+GT_NG!K40+GT_Spot!K40+Bawana_NG!K40+Bawana_RLNG!K40+Bawana_Spot!K40</f>
        <v>13.44</v>
      </c>
      <c r="I40" s="194">
        <f>PPCL_NG!R40+PPCL_Spot!R40+GT_NG!R40+GT_Spot!R40+Bawana_NG!R40+Bawana_RLNG!R40+Bawana_Spot!R40</f>
        <v>13.439121915882513</v>
      </c>
      <c r="J40" s="195">
        <f t="shared" si="2"/>
        <v>8.780841174864662E-4</v>
      </c>
      <c r="K40" s="194">
        <f>PPCL_NG!L40+PPCL_Spot!L40+GT_NG!L40+GT_Spot!L40+Bawana_NG!L40+Bawana_RLNG!L40+Bawana_Spot!L40</f>
        <v>59.349999999999994</v>
      </c>
      <c r="L40" s="194">
        <f>PPCL_NG!S40+PPCL_Spot!S40+GT_NG!S40+GT_Spot!S40+Bawana_NG!S40+Bawana_RLNG!S40+Bawana_Spot!S40</f>
        <v>59.326855162288368</v>
      </c>
      <c r="M40" s="195">
        <f t="shared" si="3"/>
        <v>2.3144837711626565E-2</v>
      </c>
      <c r="N40" s="194">
        <f>PPCL_NG!M40+PPCL_Spot!M40+GT_NG!M40+GT_Spot!M40+Bawana_NG!M40+Bawana_RLNG!M40+Bawana_Spot!M40</f>
        <v>92.93</v>
      </c>
      <c r="O40" s="194">
        <f>PPCL_NG!T40+PPCL_Spot!T40+GT_NG!T40+GT_Spot!T40+Bawana_NG!T40+Bawana_RLNG!T40+Bawana_Spot!T40</f>
        <v>92.830801154985096</v>
      </c>
      <c r="P40" s="195">
        <f t="shared" si="4"/>
        <v>9.919884501491083E-2</v>
      </c>
      <c r="Q40" s="195">
        <f t="shared" si="5"/>
        <v>0.339999999999959</v>
      </c>
    </row>
    <row r="41" spans="1:17">
      <c r="A41" s="34" t="s">
        <v>83</v>
      </c>
      <c r="B41" s="194">
        <f>PPCL_NG!I41+PPCL_Spot!I41+GT_NG!I41+GT_Spot!I41+Bawana_NG!I41+Bawana_RLNG!I41+Bawana_Spot!I41</f>
        <v>133.53</v>
      </c>
      <c r="C41" s="194">
        <f>PPCL_NG!P41+PPCL_Spot!P41+GT_NG!P41+GT_Spot!P41+Bawana_NG!P41+Bawana_RLNG!P41+Bawana_Spot!P41</f>
        <v>133.39101869320706</v>
      </c>
      <c r="D41" s="195">
        <f t="shared" si="0"/>
        <v>0.13898130679294241</v>
      </c>
      <c r="E41" s="194">
        <f>PPCL_NG!J41+PPCL_Spot!J41+GT_NG!J41+GT_Spot!J41+Bawana_NG!J41+Bawana_RLNG!J41+Bawana_Spot!J41</f>
        <v>76.569999999999993</v>
      </c>
      <c r="F41" s="194">
        <f>PPCL_NG!Q41+PPCL_Spot!Q41+GT_NG!Q41+GT_Spot!Q41+Bawana_NG!Q41+Bawana_RLNG!Q41+Bawana_Spot!Q41</f>
        <v>76.492203073637</v>
      </c>
      <c r="G41" s="195">
        <f t="shared" si="1"/>
        <v>7.7796926362992735E-2</v>
      </c>
      <c r="H41" s="194">
        <f>PPCL_NG!K41+PPCL_Spot!K41+GT_NG!K41+GT_Spot!K41+Bawana_NG!K41+Bawana_RLNG!K41+Bawana_Spot!K41</f>
        <v>13.44</v>
      </c>
      <c r="I41" s="194">
        <f>PPCL_NG!R41+PPCL_Spot!R41+GT_NG!R41+GT_Spot!R41+Bawana_NG!R41+Bawana_RLNG!R41+Bawana_Spot!R41</f>
        <v>13.439121915882513</v>
      </c>
      <c r="J41" s="195">
        <f t="shared" si="2"/>
        <v>8.780841174864662E-4</v>
      </c>
      <c r="K41" s="194">
        <f>PPCL_NG!L41+PPCL_Spot!L41+GT_NG!L41+GT_Spot!L41+Bawana_NG!L41+Bawana_RLNG!L41+Bawana_Spot!L41</f>
        <v>59.349999999999994</v>
      </c>
      <c r="L41" s="194">
        <f>PPCL_NG!S41+PPCL_Spot!S41+GT_NG!S41+GT_Spot!S41+Bawana_NG!S41+Bawana_RLNG!S41+Bawana_Spot!S41</f>
        <v>59.326855162288368</v>
      </c>
      <c r="M41" s="195">
        <f t="shared" si="3"/>
        <v>2.3144837711626565E-2</v>
      </c>
      <c r="N41" s="194">
        <f>PPCL_NG!M41+PPCL_Spot!M41+GT_NG!M41+GT_Spot!M41+Bawana_NG!M41+Bawana_RLNG!M41+Bawana_Spot!M41</f>
        <v>92.93</v>
      </c>
      <c r="O41" s="194">
        <f>PPCL_NG!T41+PPCL_Spot!T41+GT_NG!T41+GT_Spot!T41+Bawana_NG!T41+Bawana_RLNG!T41+Bawana_Spot!T41</f>
        <v>92.830801154985096</v>
      </c>
      <c r="P41" s="195">
        <f t="shared" si="4"/>
        <v>9.919884501491083E-2</v>
      </c>
      <c r="Q41" s="195">
        <f t="shared" si="5"/>
        <v>0.339999999999959</v>
      </c>
    </row>
    <row r="42" spans="1:17">
      <c r="A42" s="34" t="s">
        <v>84</v>
      </c>
      <c r="B42" s="194">
        <f>PPCL_NG!I42+PPCL_Spot!I42+GT_NG!I42+GT_Spot!I42+Bawana_NG!I42+Bawana_RLNG!I42+Bawana_Spot!I42</f>
        <v>133.53</v>
      </c>
      <c r="C42" s="194">
        <f>PPCL_NG!P42+PPCL_Spot!P42+GT_NG!P42+GT_Spot!P42+Bawana_NG!P42+Bawana_RLNG!P42+Bawana_Spot!P42</f>
        <v>133.39101869320706</v>
      </c>
      <c r="D42" s="195">
        <f t="shared" si="0"/>
        <v>0.13898130679294241</v>
      </c>
      <c r="E42" s="194">
        <f>PPCL_NG!J42+PPCL_Spot!J42+GT_NG!J42+GT_Spot!J42+Bawana_NG!J42+Bawana_RLNG!J42+Bawana_Spot!J42</f>
        <v>76.569999999999993</v>
      </c>
      <c r="F42" s="194">
        <f>PPCL_NG!Q42+PPCL_Spot!Q42+GT_NG!Q42+GT_Spot!Q42+Bawana_NG!Q42+Bawana_RLNG!Q42+Bawana_Spot!Q42</f>
        <v>76.492203073637</v>
      </c>
      <c r="G42" s="195">
        <f t="shared" si="1"/>
        <v>7.7796926362992735E-2</v>
      </c>
      <c r="H42" s="194">
        <f>PPCL_NG!K42+PPCL_Spot!K42+GT_NG!K42+GT_Spot!K42+Bawana_NG!K42+Bawana_RLNG!K42+Bawana_Spot!K42</f>
        <v>13.44</v>
      </c>
      <c r="I42" s="194">
        <f>PPCL_NG!R42+PPCL_Spot!R42+GT_NG!R42+GT_Spot!R42+Bawana_NG!R42+Bawana_RLNG!R42+Bawana_Spot!R42</f>
        <v>13.439121915882513</v>
      </c>
      <c r="J42" s="195">
        <f t="shared" si="2"/>
        <v>8.780841174864662E-4</v>
      </c>
      <c r="K42" s="194">
        <f>PPCL_NG!L42+PPCL_Spot!L42+GT_NG!L42+GT_Spot!L42+Bawana_NG!L42+Bawana_RLNG!L42+Bawana_Spot!L42</f>
        <v>59.349999999999994</v>
      </c>
      <c r="L42" s="194">
        <f>PPCL_NG!S42+PPCL_Spot!S42+GT_NG!S42+GT_Spot!S42+Bawana_NG!S42+Bawana_RLNG!S42+Bawana_Spot!S42</f>
        <v>59.326855162288368</v>
      </c>
      <c r="M42" s="195">
        <f t="shared" si="3"/>
        <v>2.3144837711626565E-2</v>
      </c>
      <c r="N42" s="194">
        <f>PPCL_NG!M42+PPCL_Spot!M42+GT_NG!M42+GT_Spot!M42+Bawana_NG!M42+Bawana_RLNG!M42+Bawana_Spot!M42</f>
        <v>92.93</v>
      </c>
      <c r="O42" s="194">
        <f>PPCL_NG!T42+PPCL_Spot!T42+GT_NG!T42+GT_Spot!T42+Bawana_NG!T42+Bawana_RLNG!T42+Bawana_Spot!T42</f>
        <v>92.830801154985096</v>
      </c>
      <c r="P42" s="195">
        <f t="shared" si="4"/>
        <v>9.919884501491083E-2</v>
      </c>
      <c r="Q42" s="195">
        <f t="shared" si="5"/>
        <v>0.339999999999959</v>
      </c>
    </row>
    <row r="43" spans="1:17">
      <c r="A43" s="34" t="s">
        <v>85</v>
      </c>
      <c r="B43" s="194">
        <f>PPCL_NG!I43+PPCL_Spot!I43+GT_NG!I43+GT_Spot!I43+Bawana_NG!I43+Bawana_RLNG!I43+Bawana_Spot!I43</f>
        <v>133.53</v>
      </c>
      <c r="C43" s="194">
        <f>PPCL_NG!P43+PPCL_Spot!P43+GT_NG!P43+GT_Spot!P43+Bawana_NG!P43+Bawana_RLNG!P43+Bawana_Spot!P43</f>
        <v>133.39101869320706</v>
      </c>
      <c r="D43" s="195">
        <f t="shared" si="0"/>
        <v>0.13898130679294241</v>
      </c>
      <c r="E43" s="194">
        <f>PPCL_NG!J43+PPCL_Spot!J43+GT_NG!J43+GT_Spot!J43+Bawana_NG!J43+Bawana_RLNG!J43+Bawana_Spot!J43</f>
        <v>76.569999999999993</v>
      </c>
      <c r="F43" s="194">
        <f>PPCL_NG!Q43+PPCL_Spot!Q43+GT_NG!Q43+GT_Spot!Q43+Bawana_NG!Q43+Bawana_RLNG!Q43+Bawana_Spot!Q43</f>
        <v>76.492203073637</v>
      </c>
      <c r="G43" s="195">
        <f t="shared" si="1"/>
        <v>7.7796926362992735E-2</v>
      </c>
      <c r="H43" s="194">
        <f>PPCL_NG!K43+PPCL_Spot!K43+GT_NG!K43+GT_Spot!K43+Bawana_NG!K43+Bawana_RLNG!K43+Bawana_Spot!K43</f>
        <v>13.44</v>
      </c>
      <c r="I43" s="194">
        <f>PPCL_NG!R43+PPCL_Spot!R43+GT_NG!R43+GT_Spot!R43+Bawana_NG!R43+Bawana_RLNG!R43+Bawana_Spot!R43</f>
        <v>13.439121915882513</v>
      </c>
      <c r="J43" s="195">
        <f t="shared" si="2"/>
        <v>8.780841174864662E-4</v>
      </c>
      <c r="K43" s="194">
        <f>PPCL_NG!L43+PPCL_Spot!L43+GT_NG!L43+GT_Spot!L43+Bawana_NG!L43+Bawana_RLNG!L43+Bawana_Spot!L43</f>
        <v>59.349999999999994</v>
      </c>
      <c r="L43" s="194">
        <f>PPCL_NG!S43+PPCL_Spot!S43+GT_NG!S43+GT_Spot!S43+Bawana_NG!S43+Bawana_RLNG!S43+Bawana_Spot!S43</f>
        <v>59.326855162288368</v>
      </c>
      <c r="M43" s="195">
        <f t="shared" si="3"/>
        <v>2.3144837711626565E-2</v>
      </c>
      <c r="N43" s="194">
        <f>PPCL_NG!M43+PPCL_Spot!M43+GT_NG!M43+GT_Spot!M43+Bawana_NG!M43+Bawana_RLNG!M43+Bawana_Spot!M43</f>
        <v>92.93</v>
      </c>
      <c r="O43" s="194">
        <f>PPCL_NG!T43+PPCL_Spot!T43+GT_NG!T43+GT_Spot!T43+Bawana_NG!T43+Bawana_RLNG!T43+Bawana_Spot!T43</f>
        <v>92.830801154985096</v>
      </c>
      <c r="P43" s="195">
        <f t="shared" si="4"/>
        <v>9.919884501491083E-2</v>
      </c>
      <c r="Q43" s="195">
        <f t="shared" si="5"/>
        <v>0.339999999999959</v>
      </c>
    </row>
    <row r="44" spans="1:17">
      <c r="A44" s="34" t="s">
        <v>86</v>
      </c>
      <c r="B44" s="194">
        <f>PPCL_NG!I44+PPCL_Spot!I44+GT_NG!I44+GT_Spot!I44+Bawana_NG!I44+Bawana_RLNG!I44+Bawana_Spot!I44</f>
        <v>133.53</v>
      </c>
      <c r="C44" s="194">
        <f>PPCL_NG!P44+PPCL_Spot!P44+GT_NG!P44+GT_Spot!P44+Bawana_NG!P44+Bawana_RLNG!P44+Bawana_Spot!P44</f>
        <v>133.39101869320706</v>
      </c>
      <c r="D44" s="195">
        <f t="shared" si="0"/>
        <v>0.13898130679294241</v>
      </c>
      <c r="E44" s="194">
        <f>PPCL_NG!J44+PPCL_Spot!J44+GT_NG!J44+GT_Spot!J44+Bawana_NG!J44+Bawana_RLNG!J44+Bawana_Spot!J44</f>
        <v>76.569999999999993</v>
      </c>
      <c r="F44" s="194">
        <f>PPCL_NG!Q44+PPCL_Spot!Q44+GT_NG!Q44+GT_Spot!Q44+Bawana_NG!Q44+Bawana_RLNG!Q44+Bawana_Spot!Q44</f>
        <v>76.492203073637</v>
      </c>
      <c r="G44" s="195">
        <f t="shared" si="1"/>
        <v>7.7796926362992735E-2</v>
      </c>
      <c r="H44" s="194">
        <f>PPCL_NG!K44+PPCL_Spot!K44+GT_NG!K44+GT_Spot!K44+Bawana_NG!K44+Bawana_RLNG!K44+Bawana_Spot!K44</f>
        <v>13.44</v>
      </c>
      <c r="I44" s="194">
        <f>PPCL_NG!R44+PPCL_Spot!R44+GT_NG!R44+GT_Spot!R44+Bawana_NG!R44+Bawana_RLNG!R44+Bawana_Spot!R44</f>
        <v>13.439121915882513</v>
      </c>
      <c r="J44" s="195">
        <f t="shared" si="2"/>
        <v>8.780841174864662E-4</v>
      </c>
      <c r="K44" s="194">
        <f>PPCL_NG!L44+PPCL_Spot!L44+GT_NG!L44+GT_Spot!L44+Bawana_NG!L44+Bawana_RLNG!L44+Bawana_Spot!L44</f>
        <v>59.349999999999994</v>
      </c>
      <c r="L44" s="194">
        <f>PPCL_NG!S44+PPCL_Spot!S44+GT_NG!S44+GT_Spot!S44+Bawana_NG!S44+Bawana_RLNG!S44+Bawana_Spot!S44</f>
        <v>59.326855162288368</v>
      </c>
      <c r="M44" s="195">
        <f t="shared" si="3"/>
        <v>2.3144837711626565E-2</v>
      </c>
      <c r="N44" s="194">
        <f>PPCL_NG!M44+PPCL_Spot!M44+GT_NG!M44+GT_Spot!M44+Bawana_NG!M44+Bawana_RLNG!M44+Bawana_Spot!M44</f>
        <v>92.93</v>
      </c>
      <c r="O44" s="194">
        <f>PPCL_NG!T44+PPCL_Spot!T44+GT_NG!T44+GT_Spot!T44+Bawana_NG!T44+Bawana_RLNG!T44+Bawana_Spot!T44</f>
        <v>92.830801154985096</v>
      </c>
      <c r="P44" s="195">
        <f t="shared" si="4"/>
        <v>9.919884501491083E-2</v>
      </c>
      <c r="Q44" s="195">
        <f t="shared" si="5"/>
        <v>0.339999999999959</v>
      </c>
    </row>
    <row r="45" spans="1:17">
      <c r="A45" s="34" t="s">
        <v>87</v>
      </c>
      <c r="B45" s="194">
        <f>PPCL_NG!I45+PPCL_Spot!I45+GT_NG!I45+GT_Spot!I45+Bawana_NG!I45+Bawana_RLNG!I45+Bawana_Spot!I45</f>
        <v>133.53</v>
      </c>
      <c r="C45" s="194">
        <f>PPCL_NG!P45+PPCL_Spot!P45+GT_NG!P45+GT_Spot!P45+Bawana_NG!P45+Bawana_RLNG!P45+Bawana_Spot!P45</f>
        <v>133.39101869320706</v>
      </c>
      <c r="D45" s="195">
        <f t="shared" si="0"/>
        <v>0.13898130679294241</v>
      </c>
      <c r="E45" s="194">
        <f>PPCL_NG!J45+PPCL_Spot!J45+GT_NG!J45+GT_Spot!J45+Bawana_NG!J45+Bawana_RLNG!J45+Bawana_Spot!J45</f>
        <v>76.569999999999993</v>
      </c>
      <c r="F45" s="194">
        <f>PPCL_NG!Q45+PPCL_Spot!Q45+GT_NG!Q45+GT_Spot!Q45+Bawana_NG!Q45+Bawana_RLNG!Q45+Bawana_Spot!Q45</f>
        <v>76.492203073637</v>
      </c>
      <c r="G45" s="195">
        <f t="shared" si="1"/>
        <v>7.7796926362992735E-2</v>
      </c>
      <c r="H45" s="194">
        <f>PPCL_NG!K45+PPCL_Spot!K45+GT_NG!K45+GT_Spot!K45+Bawana_NG!K45+Bawana_RLNG!K45+Bawana_Spot!K45</f>
        <v>13.44</v>
      </c>
      <c r="I45" s="194">
        <f>PPCL_NG!R45+PPCL_Spot!R45+GT_NG!R45+GT_Spot!R45+Bawana_NG!R45+Bawana_RLNG!R45+Bawana_Spot!R45</f>
        <v>13.439121915882513</v>
      </c>
      <c r="J45" s="195">
        <f t="shared" si="2"/>
        <v>8.780841174864662E-4</v>
      </c>
      <c r="K45" s="194">
        <f>PPCL_NG!L45+PPCL_Spot!L45+GT_NG!L45+GT_Spot!L45+Bawana_NG!L45+Bawana_RLNG!L45+Bawana_Spot!L45</f>
        <v>59.349999999999994</v>
      </c>
      <c r="L45" s="194">
        <f>PPCL_NG!S45+PPCL_Spot!S45+GT_NG!S45+GT_Spot!S45+Bawana_NG!S45+Bawana_RLNG!S45+Bawana_Spot!S45</f>
        <v>59.326855162288368</v>
      </c>
      <c r="M45" s="195">
        <f t="shared" si="3"/>
        <v>2.3144837711626565E-2</v>
      </c>
      <c r="N45" s="194">
        <f>PPCL_NG!M45+PPCL_Spot!M45+GT_NG!M45+GT_Spot!M45+Bawana_NG!M45+Bawana_RLNG!M45+Bawana_Spot!M45</f>
        <v>92.93</v>
      </c>
      <c r="O45" s="194">
        <f>PPCL_NG!T45+PPCL_Spot!T45+GT_NG!T45+GT_Spot!T45+Bawana_NG!T45+Bawana_RLNG!T45+Bawana_Spot!T45</f>
        <v>92.830801154985096</v>
      </c>
      <c r="P45" s="195">
        <f t="shared" si="4"/>
        <v>9.919884501491083E-2</v>
      </c>
      <c r="Q45" s="195">
        <f t="shared" si="5"/>
        <v>0.339999999999959</v>
      </c>
    </row>
    <row r="46" spans="1:17">
      <c r="A46" s="34" t="s">
        <v>88</v>
      </c>
      <c r="B46" s="194">
        <f>PPCL_NG!I46+PPCL_Spot!I46+GT_NG!I46+GT_Spot!I46+Bawana_NG!I46+Bawana_RLNG!I46+Bawana_Spot!I46</f>
        <v>133.53</v>
      </c>
      <c r="C46" s="194">
        <f>PPCL_NG!P46+PPCL_Spot!P46+GT_NG!P46+GT_Spot!P46+Bawana_NG!P46+Bawana_RLNG!P46+Bawana_Spot!P46</f>
        <v>133.39101869320706</v>
      </c>
      <c r="D46" s="195">
        <f t="shared" si="0"/>
        <v>0.13898130679294241</v>
      </c>
      <c r="E46" s="194">
        <f>PPCL_NG!J46+PPCL_Spot!J46+GT_NG!J46+GT_Spot!J46+Bawana_NG!J46+Bawana_RLNG!J46+Bawana_Spot!J46</f>
        <v>76.569999999999993</v>
      </c>
      <c r="F46" s="194">
        <f>PPCL_NG!Q46+PPCL_Spot!Q46+GT_NG!Q46+GT_Spot!Q46+Bawana_NG!Q46+Bawana_RLNG!Q46+Bawana_Spot!Q46</f>
        <v>76.492203073637</v>
      </c>
      <c r="G46" s="195">
        <f t="shared" si="1"/>
        <v>7.7796926362992735E-2</v>
      </c>
      <c r="H46" s="194">
        <f>PPCL_NG!K46+PPCL_Spot!K46+GT_NG!K46+GT_Spot!K46+Bawana_NG!K46+Bawana_RLNG!K46+Bawana_Spot!K46</f>
        <v>13.44</v>
      </c>
      <c r="I46" s="194">
        <f>PPCL_NG!R46+PPCL_Spot!R46+GT_NG!R46+GT_Spot!R46+Bawana_NG!R46+Bawana_RLNG!R46+Bawana_Spot!R46</f>
        <v>13.439121915882513</v>
      </c>
      <c r="J46" s="195">
        <f t="shared" si="2"/>
        <v>8.780841174864662E-4</v>
      </c>
      <c r="K46" s="194">
        <f>PPCL_NG!L46+PPCL_Spot!L46+GT_NG!L46+GT_Spot!L46+Bawana_NG!L46+Bawana_RLNG!L46+Bawana_Spot!L46</f>
        <v>59.349999999999994</v>
      </c>
      <c r="L46" s="194">
        <f>PPCL_NG!S46+PPCL_Spot!S46+GT_NG!S46+GT_Spot!S46+Bawana_NG!S46+Bawana_RLNG!S46+Bawana_Spot!S46</f>
        <v>59.326855162288368</v>
      </c>
      <c r="M46" s="195">
        <f t="shared" si="3"/>
        <v>2.3144837711626565E-2</v>
      </c>
      <c r="N46" s="194">
        <f>PPCL_NG!M46+PPCL_Spot!M46+GT_NG!M46+GT_Spot!M46+Bawana_NG!M46+Bawana_RLNG!M46+Bawana_Spot!M46</f>
        <v>92.93</v>
      </c>
      <c r="O46" s="194">
        <f>PPCL_NG!T46+PPCL_Spot!T46+GT_NG!T46+GT_Spot!T46+Bawana_NG!T46+Bawana_RLNG!T46+Bawana_Spot!T46</f>
        <v>92.830801154985096</v>
      </c>
      <c r="P46" s="195">
        <f t="shared" si="4"/>
        <v>9.919884501491083E-2</v>
      </c>
      <c r="Q46" s="195">
        <f t="shared" si="5"/>
        <v>0.339999999999959</v>
      </c>
    </row>
    <row r="47" spans="1:17">
      <c r="A47" s="34" t="s">
        <v>89</v>
      </c>
      <c r="B47" s="194">
        <f>PPCL_NG!I47+PPCL_Spot!I47+GT_NG!I47+GT_Spot!I47+Bawana_NG!I47+Bawana_RLNG!I47+Bawana_Spot!I47</f>
        <v>133.53</v>
      </c>
      <c r="C47" s="194">
        <f>PPCL_NG!P47+PPCL_Spot!P47+GT_NG!P47+GT_Spot!P47+Bawana_NG!P47+Bawana_RLNG!P47+Bawana_Spot!P47</f>
        <v>133.39101869320706</v>
      </c>
      <c r="D47" s="195">
        <f t="shared" si="0"/>
        <v>0.13898130679294241</v>
      </c>
      <c r="E47" s="194">
        <f>PPCL_NG!J47+PPCL_Spot!J47+GT_NG!J47+GT_Spot!J47+Bawana_NG!J47+Bawana_RLNG!J47+Bawana_Spot!J47</f>
        <v>76.569999999999993</v>
      </c>
      <c r="F47" s="194">
        <f>PPCL_NG!Q47+PPCL_Spot!Q47+GT_NG!Q47+GT_Spot!Q47+Bawana_NG!Q47+Bawana_RLNG!Q47+Bawana_Spot!Q47</f>
        <v>76.492203073637</v>
      </c>
      <c r="G47" s="195">
        <f t="shared" si="1"/>
        <v>7.7796926362992735E-2</v>
      </c>
      <c r="H47" s="194">
        <f>PPCL_NG!K47+PPCL_Spot!K47+GT_NG!K47+GT_Spot!K47+Bawana_NG!K47+Bawana_RLNG!K47+Bawana_Spot!K47</f>
        <v>13.44</v>
      </c>
      <c r="I47" s="194">
        <f>PPCL_NG!R47+PPCL_Spot!R47+GT_NG!R47+GT_Spot!R47+Bawana_NG!R47+Bawana_RLNG!R47+Bawana_Spot!R47</f>
        <v>13.439121915882513</v>
      </c>
      <c r="J47" s="195">
        <f t="shared" si="2"/>
        <v>8.780841174864662E-4</v>
      </c>
      <c r="K47" s="194">
        <f>PPCL_NG!L47+PPCL_Spot!L47+GT_NG!L47+GT_Spot!L47+Bawana_NG!L47+Bawana_RLNG!L47+Bawana_Spot!L47</f>
        <v>59.349999999999994</v>
      </c>
      <c r="L47" s="194">
        <f>PPCL_NG!S47+PPCL_Spot!S47+GT_NG!S47+GT_Spot!S47+Bawana_NG!S47+Bawana_RLNG!S47+Bawana_Spot!S47</f>
        <v>59.326855162288368</v>
      </c>
      <c r="M47" s="195">
        <f t="shared" si="3"/>
        <v>2.3144837711626565E-2</v>
      </c>
      <c r="N47" s="194">
        <f>PPCL_NG!M47+PPCL_Spot!M47+GT_NG!M47+GT_Spot!M47+Bawana_NG!M47+Bawana_RLNG!M47+Bawana_Spot!M47</f>
        <v>92.93</v>
      </c>
      <c r="O47" s="194">
        <f>PPCL_NG!T47+PPCL_Spot!T47+GT_NG!T47+GT_Spot!T47+Bawana_NG!T47+Bawana_RLNG!T47+Bawana_Spot!T47</f>
        <v>92.830801154985096</v>
      </c>
      <c r="P47" s="195">
        <f t="shared" si="4"/>
        <v>9.919884501491083E-2</v>
      </c>
      <c r="Q47" s="195">
        <f t="shared" si="5"/>
        <v>0.339999999999959</v>
      </c>
    </row>
    <row r="48" spans="1:17">
      <c r="A48" s="34" t="s">
        <v>90</v>
      </c>
      <c r="B48" s="194">
        <f>PPCL_NG!I48+PPCL_Spot!I48+GT_NG!I48+GT_Spot!I48+Bawana_NG!I48+Bawana_RLNG!I48+Bawana_Spot!I48</f>
        <v>132.78</v>
      </c>
      <c r="C48" s="194">
        <f>PPCL_NG!P48+PPCL_Spot!P48+GT_NG!P48+GT_Spot!P48+Bawana_NG!P48+Bawana_RLNG!P48+Bawana_Spot!P48</f>
        <v>132.63623792755089</v>
      </c>
      <c r="D48" s="195">
        <f t="shared" si="0"/>
        <v>0.14376207244910688</v>
      </c>
      <c r="E48" s="194">
        <f>PPCL_NG!J48+PPCL_Spot!J48+GT_NG!J48+GT_Spot!J48+Bawana_NG!J48+Bawana_RLNG!J48+Bawana_Spot!J48</f>
        <v>76.569999999999993</v>
      </c>
      <c r="F48" s="194">
        <f>PPCL_NG!Q48+PPCL_Spot!Q48+GT_NG!Q48+GT_Spot!Q48+Bawana_NG!Q48+Bawana_RLNG!Q48+Bawana_Spot!Q48</f>
        <v>76.485292646104085</v>
      </c>
      <c r="G48" s="195">
        <f t="shared" si="1"/>
        <v>8.4707353895908E-2</v>
      </c>
      <c r="H48" s="194">
        <f>PPCL_NG!K48+PPCL_Spot!K48+GT_NG!K48+GT_Spot!K48+Bawana_NG!K48+Bawana_RLNG!K48+Bawana_Spot!K48</f>
        <v>13.44</v>
      </c>
      <c r="I48" s="194">
        <f>PPCL_NG!R48+PPCL_Spot!R48+GT_NG!R48+GT_Spot!R48+Bawana_NG!R48+Bawana_RLNG!R48+Bawana_Spot!R48</f>
        <v>13.439121915882513</v>
      </c>
      <c r="J48" s="195">
        <f t="shared" si="2"/>
        <v>8.780841174864662E-4</v>
      </c>
      <c r="K48" s="194">
        <f>PPCL_NG!L48+PPCL_Spot!L48+GT_NG!L48+GT_Spot!L48+Bawana_NG!L48+Bawana_RLNG!L48+Bawana_Spot!L48</f>
        <v>59.349999999999994</v>
      </c>
      <c r="L48" s="194">
        <f>PPCL_NG!S48+PPCL_Spot!S48+GT_NG!S48+GT_Spot!S48+Bawana_NG!S48+Bawana_RLNG!S48+Bawana_Spot!S48</f>
        <v>59.32505845112982</v>
      </c>
      <c r="M48" s="195">
        <f t="shared" si="3"/>
        <v>2.4941548870174302E-2</v>
      </c>
      <c r="N48" s="194">
        <f>PPCL_NG!M48+PPCL_Spot!M48+GT_NG!M48+GT_Spot!M48+Bawana_NG!M48+Bawana_RLNG!M48+Bawana_Spot!M48</f>
        <v>92.7</v>
      </c>
      <c r="O48" s="194">
        <f>PPCL_NG!T48+PPCL_Spot!T48+GT_NG!T48+GT_Spot!T48+Bawana_NG!T48+Bawana_RLNG!T48+Bawana_Spot!T48</f>
        <v>92.594289059332681</v>
      </c>
      <c r="P48" s="195">
        <f t="shared" si="4"/>
        <v>0.10571094066732201</v>
      </c>
      <c r="Q48" s="195">
        <f t="shared" si="5"/>
        <v>0.35999999999999766</v>
      </c>
    </row>
    <row r="49" spans="1:17">
      <c r="A49" s="34" t="s">
        <v>91</v>
      </c>
      <c r="B49" s="194">
        <f>PPCL_NG!I49+PPCL_Spot!I49+GT_NG!I49+GT_Spot!I49+Bawana_NG!I49+Bawana_RLNG!I49+Bawana_Spot!I49</f>
        <v>132.78</v>
      </c>
      <c r="C49" s="194">
        <f>PPCL_NG!P49+PPCL_Spot!P49+GT_NG!P49+GT_Spot!P49+Bawana_NG!P49+Bawana_RLNG!P49+Bawana_Spot!P49</f>
        <v>132.63623792755089</v>
      </c>
      <c r="D49" s="195">
        <f t="shared" si="0"/>
        <v>0.14376207244910688</v>
      </c>
      <c r="E49" s="194">
        <f>PPCL_NG!J49+PPCL_Spot!J49+GT_NG!J49+GT_Spot!J49+Bawana_NG!J49+Bawana_RLNG!J49+Bawana_Spot!J49</f>
        <v>76.569999999999993</v>
      </c>
      <c r="F49" s="194">
        <f>PPCL_NG!Q49+PPCL_Spot!Q49+GT_NG!Q49+GT_Spot!Q49+Bawana_NG!Q49+Bawana_RLNG!Q49+Bawana_Spot!Q49</f>
        <v>76.485292646104085</v>
      </c>
      <c r="G49" s="195">
        <f t="shared" si="1"/>
        <v>8.4707353895908E-2</v>
      </c>
      <c r="H49" s="194">
        <f>PPCL_NG!K49+PPCL_Spot!K49+GT_NG!K49+GT_Spot!K49+Bawana_NG!K49+Bawana_RLNG!K49+Bawana_Spot!K49</f>
        <v>13.44</v>
      </c>
      <c r="I49" s="194">
        <f>PPCL_NG!R49+PPCL_Spot!R49+GT_NG!R49+GT_Spot!R49+Bawana_NG!R49+Bawana_RLNG!R49+Bawana_Spot!R49</f>
        <v>13.439121915882513</v>
      </c>
      <c r="J49" s="195">
        <f t="shared" si="2"/>
        <v>8.780841174864662E-4</v>
      </c>
      <c r="K49" s="194">
        <f>PPCL_NG!L49+PPCL_Spot!L49+GT_NG!L49+GT_Spot!L49+Bawana_NG!L49+Bawana_RLNG!L49+Bawana_Spot!L49</f>
        <v>59.349999999999994</v>
      </c>
      <c r="L49" s="194">
        <f>PPCL_NG!S49+PPCL_Spot!S49+GT_NG!S49+GT_Spot!S49+Bawana_NG!S49+Bawana_RLNG!S49+Bawana_Spot!S49</f>
        <v>59.32505845112982</v>
      </c>
      <c r="M49" s="195">
        <f t="shared" si="3"/>
        <v>2.4941548870174302E-2</v>
      </c>
      <c r="N49" s="194">
        <f>PPCL_NG!M49+PPCL_Spot!M49+GT_NG!M49+GT_Spot!M49+Bawana_NG!M49+Bawana_RLNG!M49+Bawana_Spot!M49</f>
        <v>92.7</v>
      </c>
      <c r="O49" s="194">
        <f>PPCL_NG!T49+PPCL_Spot!T49+GT_NG!T49+GT_Spot!T49+Bawana_NG!T49+Bawana_RLNG!T49+Bawana_Spot!T49</f>
        <v>92.594289059332681</v>
      </c>
      <c r="P49" s="195">
        <f t="shared" si="4"/>
        <v>0.10571094066732201</v>
      </c>
      <c r="Q49" s="195">
        <f t="shared" si="5"/>
        <v>0.35999999999999766</v>
      </c>
    </row>
    <row r="50" spans="1:17">
      <c r="A50" s="34" t="s">
        <v>92</v>
      </c>
      <c r="B50" s="194">
        <f>PPCL_NG!I50+PPCL_Spot!I50+GT_NG!I50+GT_Spot!I50+Bawana_NG!I50+Bawana_RLNG!I50+Bawana_Spot!I50</f>
        <v>132.78</v>
      </c>
      <c r="C50" s="194">
        <f>PPCL_NG!P50+PPCL_Spot!P50+GT_NG!P50+GT_Spot!P50+Bawana_NG!P50+Bawana_RLNG!P50+Bawana_Spot!P50</f>
        <v>132.63623792755089</v>
      </c>
      <c r="D50" s="195">
        <f t="shared" si="0"/>
        <v>0.14376207244910688</v>
      </c>
      <c r="E50" s="194">
        <f>PPCL_NG!J50+PPCL_Spot!J50+GT_NG!J50+GT_Spot!J50+Bawana_NG!J50+Bawana_RLNG!J50+Bawana_Spot!J50</f>
        <v>76.569999999999993</v>
      </c>
      <c r="F50" s="194">
        <f>PPCL_NG!Q50+PPCL_Spot!Q50+GT_NG!Q50+GT_Spot!Q50+Bawana_NG!Q50+Bawana_RLNG!Q50+Bawana_Spot!Q50</f>
        <v>76.485292646104085</v>
      </c>
      <c r="G50" s="195">
        <f t="shared" si="1"/>
        <v>8.4707353895908E-2</v>
      </c>
      <c r="H50" s="194">
        <f>PPCL_NG!K50+PPCL_Spot!K50+GT_NG!K50+GT_Spot!K50+Bawana_NG!K50+Bawana_RLNG!K50+Bawana_Spot!K50</f>
        <v>13.44</v>
      </c>
      <c r="I50" s="194">
        <f>PPCL_NG!R50+PPCL_Spot!R50+GT_NG!R50+GT_Spot!R50+Bawana_NG!R50+Bawana_RLNG!R50+Bawana_Spot!R50</f>
        <v>13.439121915882513</v>
      </c>
      <c r="J50" s="195">
        <f t="shared" si="2"/>
        <v>8.780841174864662E-4</v>
      </c>
      <c r="K50" s="194">
        <f>PPCL_NG!L50+PPCL_Spot!L50+GT_NG!L50+GT_Spot!L50+Bawana_NG!L50+Bawana_RLNG!L50+Bawana_Spot!L50</f>
        <v>59.349999999999994</v>
      </c>
      <c r="L50" s="194">
        <f>PPCL_NG!S50+PPCL_Spot!S50+GT_NG!S50+GT_Spot!S50+Bawana_NG!S50+Bawana_RLNG!S50+Bawana_Spot!S50</f>
        <v>59.32505845112982</v>
      </c>
      <c r="M50" s="195">
        <f t="shared" si="3"/>
        <v>2.4941548870174302E-2</v>
      </c>
      <c r="N50" s="194">
        <f>PPCL_NG!M50+PPCL_Spot!M50+GT_NG!M50+GT_Spot!M50+Bawana_NG!M50+Bawana_RLNG!M50+Bawana_Spot!M50</f>
        <v>92.7</v>
      </c>
      <c r="O50" s="194">
        <f>PPCL_NG!T50+PPCL_Spot!T50+GT_NG!T50+GT_Spot!T50+Bawana_NG!T50+Bawana_RLNG!T50+Bawana_Spot!T50</f>
        <v>92.594289059332681</v>
      </c>
      <c r="P50" s="195">
        <f t="shared" si="4"/>
        <v>0.10571094066732201</v>
      </c>
      <c r="Q50" s="195">
        <f t="shared" si="5"/>
        <v>0.35999999999999766</v>
      </c>
    </row>
    <row r="51" spans="1:17">
      <c r="A51" s="34" t="s">
        <v>93</v>
      </c>
      <c r="B51" s="194">
        <f>PPCL_NG!I51+PPCL_Spot!I51+GT_NG!I51+GT_Spot!I51+Bawana_NG!I51+Bawana_RLNG!I51+Bawana_Spot!I51</f>
        <v>132.78</v>
      </c>
      <c r="C51" s="194">
        <f>PPCL_NG!P51+PPCL_Spot!P51+GT_NG!P51+GT_Spot!P51+Bawana_NG!P51+Bawana_RLNG!P51+Bawana_Spot!P51</f>
        <v>132.63623792755089</v>
      </c>
      <c r="D51" s="195">
        <f t="shared" si="0"/>
        <v>0.14376207244910688</v>
      </c>
      <c r="E51" s="194">
        <f>PPCL_NG!J51+PPCL_Spot!J51+GT_NG!J51+GT_Spot!J51+Bawana_NG!J51+Bawana_RLNG!J51+Bawana_Spot!J51</f>
        <v>76.569999999999993</v>
      </c>
      <c r="F51" s="194">
        <f>PPCL_NG!Q51+PPCL_Spot!Q51+GT_NG!Q51+GT_Spot!Q51+Bawana_NG!Q51+Bawana_RLNG!Q51+Bawana_Spot!Q51</f>
        <v>76.485292646104085</v>
      </c>
      <c r="G51" s="195">
        <f t="shared" si="1"/>
        <v>8.4707353895908E-2</v>
      </c>
      <c r="H51" s="194">
        <f>PPCL_NG!K51+PPCL_Spot!K51+GT_NG!K51+GT_Spot!K51+Bawana_NG!K51+Bawana_RLNG!K51+Bawana_Spot!K51</f>
        <v>13.44</v>
      </c>
      <c r="I51" s="194">
        <f>PPCL_NG!R51+PPCL_Spot!R51+GT_NG!R51+GT_Spot!R51+Bawana_NG!R51+Bawana_RLNG!R51+Bawana_Spot!R51</f>
        <v>13.439121915882513</v>
      </c>
      <c r="J51" s="195">
        <f t="shared" si="2"/>
        <v>8.780841174864662E-4</v>
      </c>
      <c r="K51" s="194">
        <f>PPCL_NG!L51+PPCL_Spot!L51+GT_NG!L51+GT_Spot!L51+Bawana_NG!L51+Bawana_RLNG!L51+Bawana_Spot!L51</f>
        <v>59.349999999999994</v>
      </c>
      <c r="L51" s="194">
        <f>PPCL_NG!S51+PPCL_Spot!S51+GT_NG!S51+GT_Spot!S51+Bawana_NG!S51+Bawana_RLNG!S51+Bawana_Spot!S51</f>
        <v>59.32505845112982</v>
      </c>
      <c r="M51" s="195">
        <f t="shared" si="3"/>
        <v>2.4941548870174302E-2</v>
      </c>
      <c r="N51" s="194">
        <f>PPCL_NG!M51+PPCL_Spot!M51+GT_NG!M51+GT_Spot!M51+Bawana_NG!M51+Bawana_RLNG!M51+Bawana_Spot!M51</f>
        <v>92.7</v>
      </c>
      <c r="O51" s="194">
        <f>PPCL_NG!T51+PPCL_Spot!T51+GT_NG!T51+GT_Spot!T51+Bawana_NG!T51+Bawana_RLNG!T51+Bawana_Spot!T51</f>
        <v>92.594289059332681</v>
      </c>
      <c r="P51" s="195">
        <f t="shared" si="4"/>
        <v>0.10571094066732201</v>
      </c>
      <c r="Q51" s="195">
        <f t="shared" si="5"/>
        <v>0.35999999999999766</v>
      </c>
    </row>
    <row r="52" spans="1:17">
      <c r="A52" s="34" t="s">
        <v>94</v>
      </c>
      <c r="B52" s="194">
        <f>PPCL_NG!I52+PPCL_Spot!I52+GT_NG!I52+GT_Spot!I52+Bawana_NG!I52+Bawana_RLNG!I52+Bawana_Spot!I52</f>
        <v>138.45000000000002</v>
      </c>
      <c r="C52" s="194">
        <f>PPCL_NG!P52+PPCL_Spot!P52+GT_NG!P52+GT_Spot!P52+Bawana_NG!P52+Bawana_RLNG!P52+Bawana_Spot!P52</f>
        <v>138.31191124798696</v>
      </c>
      <c r="D52" s="195">
        <f t="shared" si="0"/>
        <v>0.13808875201306137</v>
      </c>
      <c r="E52" s="194">
        <f>PPCL_NG!J52+PPCL_Spot!J52+GT_NG!J52+GT_Spot!J52+Bawana_NG!J52+Bawana_RLNG!J52+Bawana_Spot!J52</f>
        <v>79.789999999999992</v>
      </c>
      <c r="F52" s="194">
        <f>PPCL_NG!Q52+PPCL_Spot!Q52+GT_NG!Q52+GT_Spot!Q52+Bawana_NG!Q52+Bawana_RLNG!Q52+Bawana_Spot!Q52</f>
        <v>79.708514862814653</v>
      </c>
      <c r="G52" s="195">
        <f t="shared" si="1"/>
        <v>8.148513718533934E-2</v>
      </c>
      <c r="H52" s="194">
        <f>PPCL_NG!K52+PPCL_Spot!K52+GT_NG!K52+GT_Spot!K52+Bawana_NG!K52+Bawana_RLNG!K52+Bawana_Spot!K52</f>
        <v>14.65</v>
      </c>
      <c r="I52" s="194">
        <f>PPCL_NG!R52+PPCL_Spot!R52+GT_NG!R52+GT_Spot!R52+Bawana_NG!R52+Bawana_RLNG!R52+Bawana_Spot!R52</f>
        <v>14.650337495358688</v>
      </c>
      <c r="J52" s="195">
        <f t="shared" si="2"/>
        <v>-3.3749535868743408E-4</v>
      </c>
      <c r="K52" s="194">
        <f>PPCL_NG!L52+PPCL_Spot!L52+GT_NG!L52+GT_Spot!L52+Bawana_NG!L52+Bawana_RLNG!L52+Bawana_Spot!L52</f>
        <v>65.36999999999999</v>
      </c>
      <c r="L52" s="194">
        <f>PPCL_NG!S52+PPCL_Spot!S52+GT_NG!S52+GT_Spot!S52+Bawana_NG!S52+Bawana_RLNG!S52+Bawana_Spot!S52</f>
        <v>65.351080652407717</v>
      </c>
      <c r="M52" s="195">
        <f t="shared" si="3"/>
        <v>1.8919347592273539E-2</v>
      </c>
      <c r="N52" s="194">
        <f>PPCL_NG!M52+PPCL_Spot!M52+GT_NG!M52+GT_Spot!M52+Bawana_NG!M52+Bawana_RLNG!M52+Bawana_Spot!M52</f>
        <v>96.56</v>
      </c>
      <c r="O52" s="194">
        <f>PPCL_NG!T52+PPCL_Spot!T52+GT_NG!T52+GT_Spot!T52+Bawana_NG!T52+Bawana_RLNG!T52+Bawana_Spot!T52</f>
        <v>96.458155741431995</v>
      </c>
      <c r="P52" s="195">
        <f t="shared" si="4"/>
        <v>0.10184425856800772</v>
      </c>
      <c r="Q52" s="195">
        <f t="shared" si="5"/>
        <v>0.33999999999999453</v>
      </c>
    </row>
    <row r="53" spans="1:17">
      <c r="A53" s="34" t="s">
        <v>95</v>
      </c>
      <c r="B53" s="194">
        <f>PPCL_NG!I53+PPCL_Spot!I53+GT_NG!I53+GT_Spot!I53+Bawana_NG!I53+Bawana_RLNG!I53+Bawana_Spot!I53</f>
        <v>139.87</v>
      </c>
      <c r="C53" s="194">
        <f>PPCL_NG!P53+PPCL_Spot!P53+GT_NG!P53+GT_Spot!P53+Bawana_NG!P53+Bawana_RLNG!P53+Bawana_Spot!P53</f>
        <v>139.72907450062507</v>
      </c>
      <c r="D53" s="195">
        <f t="shared" si="0"/>
        <v>0.14092549937493004</v>
      </c>
      <c r="E53" s="194">
        <f>PPCL_NG!J53+PPCL_Spot!J53+GT_NG!J53+GT_Spot!J53+Bawana_NG!J53+Bawana_RLNG!J53+Bawana_Spot!J53</f>
        <v>80.599999999999994</v>
      </c>
      <c r="F53" s="194">
        <f>PPCL_NG!Q53+PPCL_Spot!Q53+GT_NG!Q53+GT_Spot!Q53+Bawana_NG!Q53+Bawana_RLNG!Q53+Bawana_Spot!Q53</f>
        <v>80.516903717218412</v>
      </c>
      <c r="G53" s="195">
        <f t="shared" si="1"/>
        <v>8.3096282781582431E-2</v>
      </c>
      <c r="H53" s="194">
        <f>PPCL_NG!K53+PPCL_Spot!K53+GT_NG!K53+GT_Spot!K53+Bawana_NG!K53+Bawana_RLNG!K53+Bawana_Spot!K53</f>
        <v>14.95</v>
      </c>
      <c r="I53" s="194">
        <f>PPCL_NG!R53+PPCL_Spot!R53+GT_NG!R53+GT_Spot!R53+Bawana_NG!R53+Bawana_RLNG!R53+Bawana_Spot!R53</f>
        <v>14.949729867246404</v>
      </c>
      <c r="J53" s="195">
        <f t="shared" si="2"/>
        <v>2.7013275359522027E-4</v>
      </c>
      <c r="K53" s="194">
        <f>PPCL_NG!L53+PPCL_Spot!L53+GT_NG!L53+GT_Spot!L53+Bawana_NG!L53+Bawana_RLNG!L53+Bawana_Spot!L53</f>
        <v>66.88</v>
      </c>
      <c r="L53" s="194">
        <f>PPCL_NG!S53+PPCL_Spot!S53+GT_NG!S53+GT_Spot!S53+Bawana_NG!S53+Bawana_RLNG!S53+Bawana_Spot!S53</f>
        <v>66.858069410253094</v>
      </c>
      <c r="M53" s="195">
        <f t="shared" si="3"/>
        <v>2.1930589746901319E-2</v>
      </c>
      <c r="N53" s="194">
        <f>PPCL_NG!M53+PPCL_Spot!M53+GT_NG!M53+GT_Spot!M53+Bawana_NG!M53+Bawana_RLNG!M53+Bawana_Spot!M53</f>
        <v>97.53</v>
      </c>
      <c r="O53" s="194">
        <f>PPCL_NG!T53+PPCL_Spot!T53+GT_NG!T53+GT_Spot!T53+Bawana_NG!T53+Bawana_RLNG!T53+Bawana_Spot!T53</f>
        <v>97.426222504657062</v>
      </c>
      <c r="P53" s="195">
        <f t="shared" si="4"/>
        <v>0.10377749534293912</v>
      </c>
      <c r="Q53" s="195">
        <f t="shared" si="5"/>
        <v>0.34999999999994813</v>
      </c>
    </row>
    <row r="54" spans="1:17">
      <c r="A54" s="34" t="s">
        <v>96</v>
      </c>
      <c r="B54" s="194">
        <f>PPCL_NG!I54+PPCL_Spot!I54+GT_NG!I54+GT_Spot!I54+Bawana_NG!I54+Bawana_RLNG!I54+Bawana_Spot!I54</f>
        <v>141.29000000000002</v>
      </c>
      <c r="C54" s="194">
        <f>PPCL_NG!P54+PPCL_Spot!P54+GT_NG!P54+GT_Spot!P54+Bawana_NG!P54+Bawana_RLNG!P54+Bawana_Spot!P54</f>
        <v>141.14907450062506</v>
      </c>
      <c r="D54" s="195">
        <f t="shared" si="0"/>
        <v>0.14092549937495846</v>
      </c>
      <c r="E54" s="194">
        <f>PPCL_NG!J54+PPCL_Spot!J54+GT_NG!J54+GT_Spot!J54+Bawana_NG!J54+Bawana_RLNG!J54+Bawana_Spot!J54</f>
        <v>81.41</v>
      </c>
      <c r="F54" s="194">
        <f>PPCL_NG!Q54+PPCL_Spot!Q54+GT_NG!Q54+GT_Spot!Q54+Bawana_NG!Q54+Bawana_RLNG!Q54+Bawana_Spot!Q54</f>
        <v>81.3269037172184</v>
      </c>
      <c r="G54" s="195">
        <f t="shared" si="1"/>
        <v>8.3096282781596642E-2</v>
      </c>
      <c r="H54" s="194">
        <f>PPCL_NG!K54+PPCL_Spot!K54+GT_NG!K54+GT_Spot!K54+Bawana_NG!K54+Bawana_RLNG!K54+Bawana_Spot!K54</f>
        <v>15.26</v>
      </c>
      <c r="I54" s="194">
        <f>PPCL_NG!R54+PPCL_Spot!R54+GT_NG!R54+GT_Spot!R54+Bawana_NG!R54+Bawana_RLNG!R54+Bawana_Spot!R54</f>
        <v>15.259729867246403</v>
      </c>
      <c r="J54" s="195">
        <f t="shared" si="2"/>
        <v>2.7013275359699662E-4</v>
      </c>
      <c r="K54" s="194">
        <f>PPCL_NG!L54+PPCL_Spot!L54+GT_NG!L54+GT_Spot!L54+Bawana_NG!L54+Bawana_RLNG!L54+Bawana_Spot!L54</f>
        <v>68.38</v>
      </c>
      <c r="L54" s="194">
        <f>PPCL_NG!S54+PPCL_Spot!S54+GT_NG!S54+GT_Spot!S54+Bawana_NG!S54+Bawana_RLNG!S54+Bawana_Spot!S54</f>
        <v>68.358069410253094</v>
      </c>
      <c r="M54" s="195">
        <f t="shared" si="3"/>
        <v>2.1930589746901319E-2</v>
      </c>
      <c r="N54" s="194">
        <f>PPCL_NG!M54+PPCL_Spot!M54+GT_NG!M54+GT_Spot!M54+Bawana_NG!M54+Bawana_RLNG!M54+Bawana_Spot!M54</f>
        <v>98.490000000000009</v>
      </c>
      <c r="O54" s="194">
        <f>PPCL_NG!T54+PPCL_Spot!T54+GT_NG!T54+GT_Spot!T54+Bawana_NG!T54+Bawana_RLNG!T54+Bawana_Spot!T54</f>
        <v>98.386222504657056</v>
      </c>
      <c r="P54" s="195">
        <f t="shared" si="4"/>
        <v>0.10377749534295333</v>
      </c>
      <c r="Q54" s="195">
        <f t="shared" si="5"/>
        <v>0.35000000000000675</v>
      </c>
    </row>
    <row r="55" spans="1:17">
      <c r="A55" s="34" t="s">
        <v>97</v>
      </c>
      <c r="B55" s="194">
        <f>PPCL_NG!I55+PPCL_Spot!I55+GT_NG!I55+GT_Spot!I55+Bawana_NG!I55+Bawana_RLNG!I55+Bawana_Spot!I55</f>
        <v>141.29000000000002</v>
      </c>
      <c r="C55" s="194">
        <f>PPCL_NG!P55+PPCL_Spot!P55+GT_NG!P55+GT_Spot!P55+Bawana_NG!P55+Bawana_RLNG!P55+Bawana_Spot!P55</f>
        <v>141.14907450062506</v>
      </c>
      <c r="D55" s="195">
        <f t="shared" si="0"/>
        <v>0.14092549937495846</v>
      </c>
      <c r="E55" s="194">
        <f>PPCL_NG!J55+PPCL_Spot!J55+GT_NG!J55+GT_Spot!J55+Bawana_NG!J55+Bawana_RLNG!J55+Bawana_Spot!J55</f>
        <v>81.41</v>
      </c>
      <c r="F55" s="194">
        <f>PPCL_NG!Q55+PPCL_Spot!Q55+GT_NG!Q55+GT_Spot!Q55+Bawana_NG!Q55+Bawana_RLNG!Q55+Bawana_Spot!Q55</f>
        <v>81.3269037172184</v>
      </c>
      <c r="G55" s="195">
        <f t="shared" si="1"/>
        <v>8.3096282781596642E-2</v>
      </c>
      <c r="H55" s="194">
        <f>PPCL_NG!K55+PPCL_Spot!K55+GT_NG!K55+GT_Spot!K55+Bawana_NG!K55+Bawana_RLNG!K55+Bawana_Spot!K55</f>
        <v>15.26</v>
      </c>
      <c r="I55" s="194">
        <f>PPCL_NG!R55+PPCL_Spot!R55+GT_NG!R55+GT_Spot!R55+Bawana_NG!R55+Bawana_RLNG!R55+Bawana_Spot!R55</f>
        <v>15.259729867246403</v>
      </c>
      <c r="J55" s="195">
        <f t="shared" si="2"/>
        <v>2.7013275359699662E-4</v>
      </c>
      <c r="K55" s="194">
        <f>PPCL_NG!L55+PPCL_Spot!L55+GT_NG!L55+GT_Spot!L55+Bawana_NG!L55+Bawana_RLNG!L55+Bawana_Spot!L55</f>
        <v>68.38</v>
      </c>
      <c r="L55" s="194">
        <f>PPCL_NG!S55+PPCL_Spot!S55+GT_NG!S55+GT_Spot!S55+Bawana_NG!S55+Bawana_RLNG!S55+Bawana_Spot!S55</f>
        <v>68.358069410253094</v>
      </c>
      <c r="M55" s="195">
        <f t="shared" si="3"/>
        <v>2.1930589746901319E-2</v>
      </c>
      <c r="N55" s="194">
        <f>PPCL_NG!M55+PPCL_Spot!M55+GT_NG!M55+GT_Spot!M55+Bawana_NG!M55+Bawana_RLNG!M55+Bawana_Spot!M55</f>
        <v>98.490000000000009</v>
      </c>
      <c r="O55" s="194">
        <f>PPCL_NG!T55+PPCL_Spot!T55+GT_NG!T55+GT_Spot!T55+Bawana_NG!T55+Bawana_RLNG!T55+Bawana_Spot!T55</f>
        <v>98.386222504657056</v>
      </c>
      <c r="P55" s="195">
        <f t="shared" si="4"/>
        <v>0.10377749534295333</v>
      </c>
      <c r="Q55" s="195">
        <f t="shared" si="5"/>
        <v>0.35000000000000675</v>
      </c>
    </row>
    <row r="56" spans="1:17">
      <c r="A56" s="34" t="s">
        <v>98</v>
      </c>
      <c r="B56" s="194">
        <f>PPCL_NG!I56+PPCL_Spot!I56+GT_NG!I56+GT_Spot!I56+Bawana_NG!I56+Bawana_RLNG!I56+Bawana_Spot!I56</f>
        <v>140.44</v>
      </c>
      <c r="C56" s="194">
        <f>PPCL_NG!P56+PPCL_Spot!P56+GT_NG!P56+GT_Spot!P56+Bawana_NG!P56+Bawana_RLNG!P56+Bawana_Spot!P56</f>
        <v>140.29907450062507</v>
      </c>
      <c r="D56" s="195">
        <f t="shared" si="0"/>
        <v>0.14092549937493004</v>
      </c>
      <c r="E56" s="194">
        <f>PPCL_NG!J56+PPCL_Spot!J56+GT_NG!J56+GT_Spot!J56+Bawana_NG!J56+Bawana_RLNG!J56+Bawana_Spot!J56</f>
        <v>80.919999999999987</v>
      </c>
      <c r="F56" s="194">
        <f>PPCL_NG!Q56+PPCL_Spot!Q56+GT_NG!Q56+GT_Spot!Q56+Bawana_NG!Q56+Bawana_RLNG!Q56+Bawana_Spot!Q56</f>
        <v>80.836903717218405</v>
      </c>
      <c r="G56" s="195">
        <f t="shared" si="1"/>
        <v>8.3096282781582431E-2</v>
      </c>
      <c r="H56" s="194">
        <f>PPCL_NG!K56+PPCL_Spot!K56+GT_NG!K56+GT_Spot!K56+Bawana_NG!K56+Bawana_RLNG!K56+Bawana_Spot!K56</f>
        <v>15.08</v>
      </c>
      <c r="I56" s="194">
        <f>PPCL_NG!R56+PPCL_Spot!R56+GT_NG!R56+GT_Spot!R56+Bawana_NG!R56+Bawana_RLNG!R56+Bawana_Spot!R56</f>
        <v>15.079729867246403</v>
      </c>
      <c r="J56" s="195">
        <f t="shared" si="2"/>
        <v>2.7013275359699662E-4</v>
      </c>
      <c r="K56" s="194">
        <f>PPCL_NG!L56+PPCL_Spot!L56+GT_NG!L56+GT_Spot!L56+Bawana_NG!L56+Bawana_RLNG!L56+Bawana_Spot!L56</f>
        <v>67.48</v>
      </c>
      <c r="L56" s="194">
        <f>PPCL_NG!S56+PPCL_Spot!S56+GT_NG!S56+GT_Spot!S56+Bawana_NG!S56+Bawana_RLNG!S56+Bawana_Spot!S56</f>
        <v>67.458069410253088</v>
      </c>
      <c r="M56" s="195">
        <f t="shared" si="3"/>
        <v>2.193058974691553E-2</v>
      </c>
      <c r="N56" s="194">
        <f>PPCL_NG!M56+PPCL_Spot!M56+GT_NG!M56+GT_Spot!M56+Bawana_NG!M56+Bawana_RLNG!M56+Bawana_Spot!M56</f>
        <v>97.91</v>
      </c>
      <c r="O56" s="194">
        <f>PPCL_NG!T56+PPCL_Spot!T56+GT_NG!T56+GT_Spot!T56+Bawana_NG!T56+Bawana_RLNG!T56+Bawana_Spot!T56</f>
        <v>97.806222504657057</v>
      </c>
      <c r="P56" s="195">
        <f t="shared" si="4"/>
        <v>0.10377749534293912</v>
      </c>
      <c r="Q56" s="195">
        <f t="shared" si="5"/>
        <v>0.34999999999996412</v>
      </c>
    </row>
    <row r="57" spans="1:17">
      <c r="A57" s="34" t="s">
        <v>99</v>
      </c>
      <c r="B57" s="194">
        <f>PPCL_NG!I57+PPCL_Spot!I57+GT_NG!I57+GT_Spot!I57+Bawana_NG!I57+Bawana_RLNG!I57+Bawana_Spot!I57</f>
        <v>140.44</v>
      </c>
      <c r="C57" s="194">
        <f>PPCL_NG!P57+PPCL_Spot!P57+GT_NG!P57+GT_Spot!P57+Bawana_NG!P57+Bawana_RLNG!P57+Bawana_Spot!P57</f>
        <v>140.29907450062507</v>
      </c>
      <c r="D57" s="195">
        <f t="shared" si="0"/>
        <v>0.14092549937493004</v>
      </c>
      <c r="E57" s="194">
        <f>PPCL_NG!J57+PPCL_Spot!J57+GT_NG!J57+GT_Spot!J57+Bawana_NG!J57+Bawana_RLNG!J57+Bawana_Spot!J57</f>
        <v>80.919999999999987</v>
      </c>
      <c r="F57" s="194">
        <f>PPCL_NG!Q57+PPCL_Spot!Q57+GT_NG!Q57+GT_Spot!Q57+Bawana_NG!Q57+Bawana_RLNG!Q57+Bawana_Spot!Q57</f>
        <v>80.836903717218405</v>
      </c>
      <c r="G57" s="195">
        <f t="shared" si="1"/>
        <v>8.3096282781582431E-2</v>
      </c>
      <c r="H57" s="194">
        <f>PPCL_NG!K57+PPCL_Spot!K57+GT_NG!K57+GT_Spot!K57+Bawana_NG!K57+Bawana_RLNG!K57+Bawana_Spot!K57</f>
        <v>15.08</v>
      </c>
      <c r="I57" s="194">
        <f>PPCL_NG!R57+PPCL_Spot!R57+GT_NG!R57+GT_Spot!R57+Bawana_NG!R57+Bawana_RLNG!R57+Bawana_Spot!R57</f>
        <v>15.079729867246403</v>
      </c>
      <c r="J57" s="195">
        <f t="shared" si="2"/>
        <v>2.7013275359699662E-4</v>
      </c>
      <c r="K57" s="194">
        <f>PPCL_NG!L57+PPCL_Spot!L57+GT_NG!L57+GT_Spot!L57+Bawana_NG!L57+Bawana_RLNG!L57+Bawana_Spot!L57</f>
        <v>67.48</v>
      </c>
      <c r="L57" s="194">
        <f>PPCL_NG!S57+PPCL_Spot!S57+GT_NG!S57+GT_Spot!S57+Bawana_NG!S57+Bawana_RLNG!S57+Bawana_Spot!S57</f>
        <v>67.458069410253088</v>
      </c>
      <c r="M57" s="195">
        <f t="shared" si="3"/>
        <v>2.193058974691553E-2</v>
      </c>
      <c r="N57" s="194">
        <f>PPCL_NG!M57+PPCL_Spot!M57+GT_NG!M57+GT_Spot!M57+Bawana_NG!M57+Bawana_RLNG!M57+Bawana_Spot!M57</f>
        <v>97.91</v>
      </c>
      <c r="O57" s="194">
        <f>PPCL_NG!T57+PPCL_Spot!T57+GT_NG!T57+GT_Spot!T57+Bawana_NG!T57+Bawana_RLNG!T57+Bawana_Spot!T57</f>
        <v>97.806222504657057</v>
      </c>
      <c r="P57" s="195">
        <f t="shared" si="4"/>
        <v>0.10377749534293912</v>
      </c>
      <c r="Q57" s="195">
        <f t="shared" si="5"/>
        <v>0.34999999999996412</v>
      </c>
    </row>
    <row r="58" spans="1:17">
      <c r="A58" s="34" t="s">
        <v>100</v>
      </c>
      <c r="B58" s="194">
        <f>PPCL_NG!I58+PPCL_Spot!I58+GT_NG!I58+GT_Spot!I58+Bawana_NG!I58+Bawana_RLNG!I58+Bawana_Spot!I58</f>
        <v>140.44</v>
      </c>
      <c r="C58" s="194">
        <f>PPCL_NG!P58+PPCL_Spot!P58+GT_NG!P58+GT_Spot!P58+Bawana_NG!P58+Bawana_RLNG!P58+Bawana_Spot!P58</f>
        <v>140.29907450062507</v>
      </c>
      <c r="D58" s="195">
        <f t="shared" si="0"/>
        <v>0.14092549937493004</v>
      </c>
      <c r="E58" s="194">
        <f>PPCL_NG!J58+PPCL_Spot!J58+GT_NG!J58+GT_Spot!J58+Bawana_NG!J58+Bawana_RLNG!J58+Bawana_Spot!J58</f>
        <v>80.919999999999987</v>
      </c>
      <c r="F58" s="194">
        <f>PPCL_NG!Q58+PPCL_Spot!Q58+GT_NG!Q58+GT_Spot!Q58+Bawana_NG!Q58+Bawana_RLNG!Q58+Bawana_Spot!Q58</f>
        <v>80.836903717218405</v>
      </c>
      <c r="G58" s="195">
        <f t="shared" si="1"/>
        <v>8.3096282781582431E-2</v>
      </c>
      <c r="H58" s="194">
        <f>PPCL_NG!K58+PPCL_Spot!K58+GT_NG!K58+GT_Spot!K58+Bawana_NG!K58+Bawana_RLNG!K58+Bawana_Spot!K58</f>
        <v>15.08</v>
      </c>
      <c r="I58" s="194">
        <f>PPCL_NG!R58+PPCL_Spot!R58+GT_NG!R58+GT_Spot!R58+Bawana_NG!R58+Bawana_RLNG!R58+Bawana_Spot!R58</f>
        <v>15.079729867246403</v>
      </c>
      <c r="J58" s="195">
        <f t="shared" si="2"/>
        <v>2.7013275359699662E-4</v>
      </c>
      <c r="K58" s="194">
        <f>PPCL_NG!L58+PPCL_Spot!L58+GT_NG!L58+GT_Spot!L58+Bawana_NG!L58+Bawana_RLNG!L58+Bawana_Spot!L58</f>
        <v>67.48</v>
      </c>
      <c r="L58" s="194">
        <f>PPCL_NG!S58+PPCL_Spot!S58+GT_NG!S58+GT_Spot!S58+Bawana_NG!S58+Bawana_RLNG!S58+Bawana_Spot!S58</f>
        <v>67.458069410253088</v>
      </c>
      <c r="M58" s="195">
        <f t="shared" si="3"/>
        <v>2.193058974691553E-2</v>
      </c>
      <c r="N58" s="194">
        <f>PPCL_NG!M58+PPCL_Spot!M58+GT_NG!M58+GT_Spot!M58+Bawana_NG!M58+Bawana_RLNG!M58+Bawana_Spot!M58</f>
        <v>97.91</v>
      </c>
      <c r="O58" s="194">
        <f>PPCL_NG!T58+PPCL_Spot!T58+GT_NG!T58+GT_Spot!T58+Bawana_NG!T58+Bawana_RLNG!T58+Bawana_Spot!T58</f>
        <v>97.806222504657057</v>
      </c>
      <c r="P58" s="195">
        <f t="shared" si="4"/>
        <v>0.10377749534293912</v>
      </c>
      <c r="Q58" s="195">
        <f t="shared" si="5"/>
        <v>0.34999999999996412</v>
      </c>
    </row>
    <row r="59" spans="1:17">
      <c r="A59" s="34" t="s">
        <v>101</v>
      </c>
      <c r="B59" s="194">
        <f>PPCL_NG!I59+PPCL_Spot!I59+GT_NG!I59+GT_Spot!I59+Bawana_NG!I59+Bawana_RLNG!I59+Bawana_Spot!I59</f>
        <v>140.44</v>
      </c>
      <c r="C59" s="194">
        <f>PPCL_NG!P59+PPCL_Spot!P59+GT_NG!P59+GT_Spot!P59+Bawana_NG!P59+Bawana_RLNG!P59+Bawana_Spot!P59</f>
        <v>140.29907450062507</v>
      </c>
      <c r="D59" s="195">
        <f t="shared" si="0"/>
        <v>0.14092549937493004</v>
      </c>
      <c r="E59" s="194">
        <f>PPCL_NG!J59+PPCL_Spot!J59+GT_NG!J59+GT_Spot!J59+Bawana_NG!J59+Bawana_RLNG!J59+Bawana_Spot!J59</f>
        <v>80.919999999999987</v>
      </c>
      <c r="F59" s="194">
        <f>PPCL_NG!Q59+PPCL_Spot!Q59+GT_NG!Q59+GT_Spot!Q59+Bawana_NG!Q59+Bawana_RLNG!Q59+Bawana_Spot!Q59</f>
        <v>80.836903717218405</v>
      </c>
      <c r="G59" s="195">
        <f t="shared" si="1"/>
        <v>8.3096282781582431E-2</v>
      </c>
      <c r="H59" s="194">
        <f>PPCL_NG!K59+PPCL_Spot!K59+GT_NG!K59+GT_Spot!K59+Bawana_NG!K59+Bawana_RLNG!K59+Bawana_Spot!K59</f>
        <v>15.08</v>
      </c>
      <c r="I59" s="194">
        <f>PPCL_NG!R59+PPCL_Spot!R59+GT_NG!R59+GT_Spot!R59+Bawana_NG!R59+Bawana_RLNG!R59+Bawana_Spot!R59</f>
        <v>15.079729867246403</v>
      </c>
      <c r="J59" s="195">
        <f t="shared" si="2"/>
        <v>2.7013275359699662E-4</v>
      </c>
      <c r="K59" s="194">
        <f>PPCL_NG!L59+PPCL_Spot!L59+GT_NG!L59+GT_Spot!L59+Bawana_NG!L59+Bawana_RLNG!L59+Bawana_Spot!L59</f>
        <v>67.48</v>
      </c>
      <c r="L59" s="194">
        <f>PPCL_NG!S59+PPCL_Spot!S59+GT_NG!S59+GT_Spot!S59+Bawana_NG!S59+Bawana_RLNG!S59+Bawana_Spot!S59</f>
        <v>67.458069410253088</v>
      </c>
      <c r="M59" s="195">
        <f t="shared" si="3"/>
        <v>2.193058974691553E-2</v>
      </c>
      <c r="N59" s="194">
        <f>PPCL_NG!M59+PPCL_Spot!M59+GT_NG!M59+GT_Spot!M59+Bawana_NG!M59+Bawana_RLNG!M59+Bawana_Spot!M59</f>
        <v>97.91</v>
      </c>
      <c r="O59" s="194">
        <f>PPCL_NG!T59+PPCL_Spot!T59+GT_NG!T59+GT_Spot!T59+Bawana_NG!T59+Bawana_RLNG!T59+Bawana_Spot!T59</f>
        <v>97.806222504657057</v>
      </c>
      <c r="P59" s="195">
        <f t="shared" si="4"/>
        <v>0.10377749534293912</v>
      </c>
      <c r="Q59" s="195">
        <f t="shared" si="5"/>
        <v>0.34999999999996412</v>
      </c>
    </row>
    <row r="60" spans="1:17">
      <c r="A60" s="34" t="s">
        <v>102</v>
      </c>
      <c r="B60" s="194">
        <f>PPCL_NG!I60+PPCL_Spot!I60+GT_NG!I60+GT_Spot!I60+Bawana_NG!I60+Bawana_RLNG!I60+Bawana_Spot!I60</f>
        <v>140.44</v>
      </c>
      <c r="C60" s="194">
        <f>PPCL_NG!P60+PPCL_Spot!P60+GT_NG!P60+GT_Spot!P60+Bawana_NG!P60+Bawana_RLNG!P60+Bawana_Spot!P60</f>
        <v>140.29907450062507</v>
      </c>
      <c r="D60" s="195">
        <f t="shared" si="0"/>
        <v>0.14092549937493004</v>
      </c>
      <c r="E60" s="194">
        <f>PPCL_NG!J60+PPCL_Spot!J60+GT_NG!J60+GT_Spot!J60+Bawana_NG!J60+Bawana_RLNG!J60+Bawana_Spot!J60</f>
        <v>80.919999999999987</v>
      </c>
      <c r="F60" s="194">
        <f>PPCL_NG!Q60+PPCL_Spot!Q60+GT_NG!Q60+GT_Spot!Q60+Bawana_NG!Q60+Bawana_RLNG!Q60+Bawana_Spot!Q60</f>
        <v>80.836903717218405</v>
      </c>
      <c r="G60" s="195">
        <f t="shared" si="1"/>
        <v>8.3096282781582431E-2</v>
      </c>
      <c r="H60" s="194">
        <f>PPCL_NG!K60+PPCL_Spot!K60+GT_NG!K60+GT_Spot!K60+Bawana_NG!K60+Bawana_RLNG!K60+Bawana_Spot!K60</f>
        <v>15.08</v>
      </c>
      <c r="I60" s="194">
        <f>PPCL_NG!R60+PPCL_Spot!R60+GT_NG!R60+GT_Spot!R60+Bawana_NG!R60+Bawana_RLNG!R60+Bawana_Spot!R60</f>
        <v>15.079729867246403</v>
      </c>
      <c r="J60" s="195">
        <f t="shared" si="2"/>
        <v>2.7013275359699662E-4</v>
      </c>
      <c r="K60" s="194">
        <f>PPCL_NG!L60+PPCL_Spot!L60+GT_NG!L60+GT_Spot!L60+Bawana_NG!L60+Bawana_RLNG!L60+Bawana_Spot!L60</f>
        <v>67.48</v>
      </c>
      <c r="L60" s="194">
        <f>PPCL_NG!S60+PPCL_Spot!S60+GT_NG!S60+GT_Spot!S60+Bawana_NG!S60+Bawana_RLNG!S60+Bawana_Spot!S60</f>
        <v>67.458069410253088</v>
      </c>
      <c r="M60" s="195">
        <f t="shared" si="3"/>
        <v>2.193058974691553E-2</v>
      </c>
      <c r="N60" s="194">
        <f>PPCL_NG!M60+PPCL_Spot!M60+GT_NG!M60+GT_Spot!M60+Bawana_NG!M60+Bawana_RLNG!M60+Bawana_Spot!M60</f>
        <v>97.91</v>
      </c>
      <c r="O60" s="194">
        <f>PPCL_NG!T60+PPCL_Spot!T60+GT_NG!T60+GT_Spot!T60+Bawana_NG!T60+Bawana_RLNG!T60+Bawana_Spot!T60</f>
        <v>97.806222504657057</v>
      </c>
      <c r="P60" s="195">
        <f t="shared" si="4"/>
        <v>0.10377749534293912</v>
      </c>
      <c r="Q60" s="195">
        <f t="shared" si="5"/>
        <v>0.34999999999996412</v>
      </c>
    </row>
    <row r="61" spans="1:17">
      <c r="A61" s="34" t="s">
        <v>103</v>
      </c>
      <c r="B61" s="194">
        <f>PPCL_NG!I61+PPCL_Spot!I61+GT_NG!I61+GT_Spot!I61+Bawana_NG!I61+Bawana_RLNG!I61+Bawana_Spot!I61</f>
        <v>140.44</v>
      </c>
      <c r="C61" s="194">
        <f>PPCL_NG!P61+PPCL_Spot!P61+GT_NG!P61+GT_Spot!P61+Bawana_NG!P61+Bawana_RLNG!P61+Bawana_Spot!P61</f>
        <v>140.29907450062507</v>
      </c>
      <c r="D61" s="195">
        <f t="shared" si="0"/>
        <v>0.14092549937493004</v>
      </c>
      <c r="E61" s="194">
        <f>PPCL_NG!J61+PPCL_Spot!J61+GT_NG!J61+GT_Spot!J61+Bawana_NG!J61+Bawana_RLNG!J61+Bawana_Spot!J61</f>
        <v>80.919999999999987</v>
      </c>
      <c r="F61" s="194">
        <f>PPCL_NG!Q61+PPCL_Spot!Q61+GT_NG!Q61+GT_Spot!Q61+Bawana_NG!Q61+Bawana_RLNG!Q61+Bawana_Spot!Q61</f>
        <v>80.836903717218405</v>
      </c>
      <c r="G61" s="195">
        <f t="shared" si="1"/>
        <v>8.3096282781582431E-2</v>
      </c>
      <c r="H61" s="194">
        <f>PPCL_NG!K61+PPCL_Spot!K61+GT_NG!K61+GT_Spot!K61+Bawana_NG!K61+Bawana_RLNG!K61+Bawana_Spot!K61</f>
        <v>15.08</v>
      </c>
      <c r="I61" s="194">
        <f>PPCL_NG!R61+PPCL_Spot!R61+GT_NG!R61+GT_Spot!R61+Bawana_NG!R61+Bawana_RLNG!R61+Bawana_Spot!R61</f>
        <v>15.079729867246403</v>
      </c>
      <c r="J61" s="195">
        <f t="shared" si="2"/>
        <v>2.7013275359699662E-4</v>
      </c>
      <c r="K61" s="194">
        <f>PPCL_NG!L61+PPCL_Spot!L61+GT_NG!L61+GT_Spot!L61+Bawana_NG!L61+Bawana_RLNG!L61+Bawana_Spot!L61</f>
        <v>67.48</v>
      </c>
      <c r="L61" s="194">
        <f>PPCL_NG!S61+PPCL_Spot!S61+GT_NG!S61+GT_Spot!S61+Bawana_NG!S61+Bawana_RLNG!S61+Bawana_Spot!S61</f>
        <v>67.458069410253088</v>
      </c>
      <c r="M61" s="195">
        <f t="shared" si="3"/>
        <v>2.193058974691553E-2</v>
      </c>
      <c r="N61" s="194">
        <f>PPCL_NG!M61+PPCL_Spot!M61+GT_NG!M61+GT_Spot!M61+Bawana_NG!M61+Bawana_RLNG!M61+Bawana_Spot!M61</f>
        <v>97.91</v>
      </c>
      <c r="O61" s="194">
        <f>PPCL_NG!T61+PPCL_Spot!T61+GT_NG!T61+GT_Spot!T61+Bawana_NG!T61+Bawana_RLNG!T61+Bawana_Spot!T61</f>
        <v>97.806222504657057</v>
      </c>
      <c r="P61" s="195">
        <f t="shared" si="4"/>
        <v>0.10377749534293912</v>
      </c>
      <c r="Q61" s="195">
        <f t="shared" si="5"/>
        <v>0.34999999999996412</v>
      </c>
    </row>
    <row r="62" spans="1:17">
      <c r="A62" s="34" t="s">
        <v>104</v>
      </c>
      <c r="B62" s="194">
        <f>PPCL_NG!I62+PPCL_Spot!I62+GT_NG!I62+GT_Spot!I62+Bawana_NG!I62+Bawana_RLNG!I62+Bawana_Spot!I62</f>
        <v>140.44</v>
      </c>
      <c r="C62" s="194">
        <f>PPCL_NG!P62+PPCL_Spot!P62+GT_NG!P62+GT_Spot!P62+Bawana_NG!P62+Bawana_RLNG!P62+Bawana_Spot!P62</f>
        <v>140.29907450062507</v>
      </c>
      <c r="D62" s="195">
        <f t="shared" si="0"/>
        <v>0.14092549937493004</v>
      </c>
      <c r="E62" s="194">
        <f>PPCL_NG!J62+PPCL_Spot!J62+GT_NG!J62+GT_Spot!J62+Bawana_NG!J62+Bawana_RLNG!J62+Bawana_Spot!J62</f>
        <v>80.919999999999987</v>
      </c>
      <c r="F62" s="194">
        <f>PPCL_NG!Q62+PPCL_Spot!Q62+GT_NG!Q62+GT_Spot!Q62+Bawana_NG!Q62+Bawana_RLNG!Q62+Bawana_Spot!Q62</f>
        <v>80.836903717218405</v>
      </c>
      <c r="G62" s="195">
        <f t="shared" si="1"/>
        <v>8.3096282781582431E-2</v>
      </c>
      <c r="H62" s="194">
        <f>PPCL_NG!K62+PPCL_Spot!K62+GT_NG!K62+GT_Spot!K62+Bawana_NG!K62+Bawana_RLNG!K62+Bawana_Spot!K62</f>
        <v>15.08</v>
      </c>
      <c r="I62" s="194">
        <f>PPCL_NG!R62+PPCL_Spot!R62+GT_NG!R62+GT_Spot!R62+Bawana_NG!R62+Bawana_RLNG!R62+Bawana_Spot!R62</f>
        <v>15.079729867246403</v>
      </c>
      <c r="J62" s="195">
        <f t="shared" si="2"/>
        <v>2.7013275359699662E-4</v>
      </c>
      <c r="K62" s="194">
        <f>PPCL_NG!L62+PPCL_Spot!L62+GT_NG!L62+GT_Spot!L62+Bawana_NG!L62+Bawana_RLNG!L62+Bawana_Spot!L62</f>
        <v>67.48</v>
      </c>
      <c r="L62" s="194">
        <f>PPCL_NG!S62+PPCL_Spot!S62+GT_NG!S62+GT_Spot!S62+Bawana_NG!S62+Bawana_RLNG!S62+Bawana_Spot!S62</f>
        <v>67.458069410253088</v>
      </c>
      <c r="M62" s="195">
        <f t="shared" si="3"/>
        <v>2.193058974691553E-2</v>
      </c>
      <c r="N62" s="194">
        <f>PPCL_NG!M62+PPCL_Spot!M62+GT_NG!M62+GT_Spot!M62+Bawana_NG!M62+Bawana_RLNG!M62+Bawana_Spot!M62</f>
        <v>97.91</v>
      </c>
      <c r="O62" s="194">
        <f>PPCL_NG!T62+PPCL_Spot!T62+GT_NG!T62+GT_Spot!T62+Bawana_NG!T62+Bawana_RLNG!T62+Bawana_Spot!T62</f>
        <v>97.806222504657057</v>
      </c>
      <c r="P62" s="195">
        <f t="shared" si="4"/>
        <v>0.10377749534293912</v>
      </c>
      <c r="Q62" s="195">
        <f t="shared" si="5"/>
        <v>0.34999999999996412</v>
      </c>
    </row>
    <row r="63" spans="1:17">
      <c r="A63" s="34" t="s">
        <v>105</v>
      </c>
      <c r="B63" s="194">
        <f>PPCL_NG!I63+PPCL_Spot!I63+GT_NG!I63+GT_Spot!I63+Bawana_NG!I63+Bawana_RLNG!I63+Bawana_Spot!I63</f>
        <v>140.44</v>
      </c>
      <c r="C63" s="194">
        <f>PPCL_NG!P63+PPCL_Spot!P63+GT_NG!P63+GT_Spot!P63+Bawana_NG!P63+Bawana_RLNG!P63+Bawana_Spot!P63</f>
        <v>140.29907450062507</v>
      </c>
      <c r="D63" s="195">
        <f t="shared" si="0"/>
        <v>0.14092549937493004</v>
      </c>
      <c r="E63" s="194">
        <f>PPCL_NG!J63+PPCL_Spot!J63+GT_NG!J63+GT_Spot!J63+Bawana_NG!J63+Bawana_RLNG!J63+Bawana_Spot!J63</f>
        <v>80.919999999999987</v>
      </c>
      <c r="F63" s="194">
        <f>PPCL_NG!Q63+PPCL_Spot!Q63+GT_NG!Q63+GT_Spot!Q63+Bawana_NG!Q63+Bawana_RLNG!Q63+Bawana_Spot!Q63</f>
        <v>80.836903717218405</v>
      </c>
      <c r="G63" s="195">
        <f t="shared" si="1"/>
        <v>8.3096282781582431E-2</v>
      </c>
      <c r="H63" s="194">
        <f>PPCL_NG!K63+PPCL_Spot!K63+GT_NG!K63+GT_Spot!K63+Bawana_NG!K63+Bawana_RLNG!K63+Bawana_Spot!K63</f>
        <v>15.08</v>
      </c>
      <c r="I63" s="194">
        <f>PPCL_NG!R63+PPCL_Spot!R63+GT_NG!R63+GT_Spot!R63+Bawana_NG!R63+Bawana_RLNG!R63+Bawana_Spot!R63</f>
        <v>15.079729867246403</v>
      </c>
      <c r="J63" s="195">
        <f t="shared" si="2"/>
        <v>2.7013275359699662E-4</v>
      </c>
      <c r="K63" s="194">
        <f>PPCL_NG!L63+PPCL_Spot!L63+GT_NG!L63+GT_Spot!L63+Bawana_NG!L63+Bawana_RLNG!L63+Bawana_Spot!L63</f>
        <v>67.48</v>
      </c>
      <c r="L63" s="194">
        <f>PPCL_NG!S63+PPCL_Spot!S63+GT_NG!S63+GT_Spot!S63+Bawana_NG!S63+Bawana_RLNG!S63+Bawana_Spot!S63</f>
        <v>67.458069410253088</v>
      </c>
      <c r="M63" s="195">
        <f t="shared" si="3"/>
        <v>2.193058974691553E-2</v>
      </c>
      <c r="N63" s="194">
        <f>PPCL_NG!M63+PPCL_Spot!M63+GT_NG!M63+GT_Spot!M63+Bawana_NG!M63+Bawana_RLNG!M63+Bawana_Spot!M63</f>
        <v>97.91</v>
      </c>
      <c r="O63" s="194">
        <f>PPCL_NG!T63+PPCL_Spot!T63+GT_NG!T63+GT_Spot!T63+Bawana_NG!T63+Bawana_RLNG!T63+Bawana_Spot!T63</f>
        <v>97.806222504657057</v>
      </c>
      <c r="P63" s="195">
        <f t="shared" si="4"/>
        <v>0.10377749534293912</v>
      </c>
      <c r="Q63" s="195">
        <f t="shared" si="5"/>
        <v>0.34999999999996412</v>
      </c>
    </row>
    <row r="64" spans="1:17">
      <c r="A64" s="34" t="s">
        <v>106</v>
      </c>
      <c r="B64" s="194">
        <f>PPCL_NG!I64+PPCL_Spot!I64+GT_NG!I64+GT_Spot!I64+Bawana_NG!I64+Bawana_RLNG!I64+Bawana_Spot!I64</f>
        <v>140.44</v>
      </c>
      <c r="C64" s="194">
        <f>PPCL_NG!P64+PPCL_Spot!P64+GT_NG!P64+GT_Spot!P64+Bawana_NG!P64+Bawana_RLNG!P64+Bawana_Spot!P64</f>
        <v>140.29907450062507</v>
      </c>
      <c r="D64" s="195">
        <f t="shared" si="0"/>
        <v>0.14092549937493004</v>
      </c>
      <c r="E64" s="194">
        <f>PPCL_NG!J64+PPCL_Spot!J64+GT_NG!J64+GT_Spot!J64+Bawana_NG!J64+Bawana_RLNG!J64+Bawana_Spot!J64</f>
        <v>80.919999999999987</v>
      </c>
      <c r="F64" s="194">
        <f>PPCL_NG!Q64+PPCL_Spot!Q64+GT_NG!Q64+GT_Spot!Q64+Bawana_NG!Q64+Bawana_RLNG!Q64+Bawana_Spot!Q64</f>
        <v>80.836903717218405</v>
      </c>
      <c r="G64" s="195">
        <f t="shared" si="1"/>
        <v>8.3096282781582431E-2</v>
      </c>
      <c r="H64" s="194">
        <f>PPCL_NG!K64+PPCL_Spot!K64+GT_NG!K64+GT_Spot!K64+Bawana_NG!K64+Bawana_RLNG!K64+Bawana_Spot!K64</f>
        <v>15.08</v>
      </c>
      <c r="I64" s="194">
        <f>PPCL_NG!R64+PPCL_Spot!R64+GT_NG!R64+GT_Spot!R64+Bawana_NG!R64+Bawana_RLNG!R64+Bawana_Spot!R64</f>
        <v>15.079729867246403</v>
      </c>
      <c r="J64" s="195">
        <f t="shared" si="2"/>
        <v>2.7013275359699662E-4</v>
      </c>
      <c r="K64" s="194">
        <f>PPCL_NG!L64+PPCL_Spot!L64+GT_NG!L64+GT_Spot!L64+Bawana_NG!L64+Bawana_RLNG!L64+Bawana_Spot!L64</f>
        <v>67.48</v>
      </c>
      <c r="L64" s="194">
        <f>PPCL_NG!S64+PPCL_Spot!S64+GT_NG!S64+GT_Spot!S64+Bawana_NG!S64+Bawana_RLNG!S64+Bawana_Spot!S64</f>
        <v>67.458069410253088</v>
      </c>
      <c r="M64" s="195">
        <f t="shared" si="3"/>
        <v>2.193058974691553E-2</v>
      </c>
      <c r="N64" s="194">
        <f>PPCL_NG!M64+PPCL_Spot!M64+GT_NG!M64+GT_Spot!M64+Bawana_NG!M64+Bawana_RLNG!M64+Bawana_Spot!M64</f>
        <v>97.91</v>
      </c>
      <c r="O64" s="194">
        <f>PPCL_NG!T64+PPCL_Spot!T64+GT_NG!T64+GT_Spot!T64+Bawana_NG!T64+Bawana_RLNG!T64+Bawana_Spot!T64</f>
        <v>97.806222504657057</v>
      </c>
      <c r="P64" s="195">
        <f t="shared" si="4"/>
        <v>0.10377749534293912</v>
      </c>
      <c r="Q64" s="195">
        <f t="shared" si="5"/>
        <v>0.34999999999996412</v>
      </c>
    </row>
    <row r="65" spans="1:17">
      <c r="A65" s="34" t="s">
        <v>107</v>
      </c>
      <c r="B65" s="194">
        <f>PPCL_NG!I65+PPCL_Spot!I65+GT_NG!I65+GT_Spot!I65+Bawana_NG!I65+Bawana_RLNG!I65+Bawana_Spot!I65</f>
        <v>140.44</v>
      </c>
      <c r="C65" s="194">
        <f>PPCL_NG!P65+PPCL_Spot!P65+GT_NG!P65+GT_Spot!P65+Bawana_NG!P65+Bawana_RLNG!P65+Bawana_Spot!P65</f>
        <v>140.29907450062507</v>
      </c>
      <c r="D65" s="195">
        <f t="shared" si="0"/>
        <v>0.14092549937493004</v>
      </c>
      <c r="E65" s="194">
        <f>PPCL_NG!J65+PPCL_Spot!J65+GT_NG!J65+GT_Spot!J65+Bawana_NG!J65+Bawana_RLNG!J65+Bawana_Spot!J65</f>
        <v>80.919999999999987</v>
      </c>
      <c r="F65" s="194">
        <f>PPCL_NG!Q65+PPCL_Spot!Q65+GT_NG!Q65+GT_Spot!Q65+Bawana_NG!Q65+Bawana_RLNG!Q65+Bawana_Spot!Q65</f>
        <v>80.836903717218405</v>
      </c>
      <c r="G65" s="195">
        <f t="shared" si="1"/>
        <v>8.3096282781582431E-2</v>
      </c>
      <c r="H65" s="194">
        <f>PPCL_NG!K65+PPCL_Spot!K65+GT_NG!K65+GT_Spot!K65+Bawana_NG!K65+Bawana_RLNG!K65+Bawana_Spot!K65</f>
        <v>15.08</v>
      </c>
      <c r="I65" s="194">
        <f>PPCL_NG!R65+PPCL_Spot!R65+GT_NG!R65+GT_Spot!R65+Bawana_NG!R65+Bawana_RLNG!R65+Bawana_Spot!R65</f>
        <v>15.079729867246403</v>
      </c>
      <c r="J65" s="195">
        <f t="shared" si="2"/>
        <v>2.7013275359699662E-4</v>
      </c>
      <c r="K65" s="194">
        <f>PPCL_NG!L65+PPCL_Spot!L65+GT_NG!L65+GT_Spot!L65+Bawana_NG!L65+Bawana_RLNG!L65+Bawana_Spot!L65</f>
        <v>67.48</v>
      </c>
      <c r="L65" s="194">
        <f>PPCL_NG!S65+PPCL_Spot!S65+GT_NG!S65+GT_Spot!S65+Bawana_NG!S65+Bawana_RLNG!S65+Bawana_Spot!S65</f>
        <v>67.458069410253088</v>
      </c>
      <c r="M65" s="195">
        <f t="shared" si="3"/>
        <v>2.193058974691553E-2</v>
      </c>
      <c r="N65" s="194">
        <f>PPCL_NG!M65+PPCL_Spot!M65+GT_NG!M65+GT_Spot!M65+Bawana_NG!M65+Bawana_RLNG!M65+Bawana_Spot!M65</f>
        <v>97.91</v>
      </c>
      <c r="O65" s="194">
        <f>PPCL_NG!T65+PPCL_Spot!T65+GT_NG!T65+GT_Spot!T65+Bawana_NG!T65+Bawana_RLNG!T65+Bawana_Spot!T65</f>
        <v>97.806222504657057</v>
      </c>
      <c r="P65" s="195">
        <f t="shared" si="4"/>
        <v>0.10377749534293912</v>
      </c>
      <c r="Q65" s="195">
        <f t="shared" si="5"/>
        <v>0.34999999999996412</v>
      </c>
    </row>
    <row r="66" spans="1:17">
      <c r="A66" s="34" t="s">
        <v>108</v>
      </c>
      <c r="B66" s="194">
        <f>PPCL_NG!I66+PPCL_Spot!I66+GT_NG!I66+GT_Spot!I66+Bawana_NG!I66+Bawana_RLNG!I66+Bawana_Spot!I66</f>
        <v>140.44</v>
      </c>
      <c r="C66" s="194">
        <f>PPCL_NG!P66+PPCL_Spot!P66+GT_NG!P66+GT_Spot!P66+Bawana_NG!P66+Bawana_RLNG!P66+Bawana_Spot!P66</f>
        <v>140.29907450062507</v>
      </c>
      <c r="D66" s="195">
        <f t="shared" si="0"/>
        <v>0.14092549937493004</v>
      </c>
      <c r="E66" s="194">
        <f>PPCL_NG!J66+PPCL_Spot!J66+GT_NG!J66+GT_Spot!J66+Bawana_NG!J66+Bawana_RLNG!J66+Bawana_Spot!J66</f>
        <v>80.919999999999987</v>
      </c>
      <c r="F66" s="194">
        <f>PPCL_NG!Q66+PPCL_Spot!Q66+GT_NG!Q66+GT_Spot!Q66+Bawana_NG!Q66+Bawana_RLNG!Q66+Bawana_Spot!Q66</f>
        <v>80.836903717218405</v>
      </c>
      <c r="G66" s="195">
        <f t="shared" si="1"/>
        <v>8.3096282781582431E-2</v>
      </c>
      <c r="H66" s="194">
        <f>PPCL_NG!K66+PPCL_Spot!K66+GT_NG!K66+GT_Spot!K66+Bawana_NG!K66+Bawana_RLNG!K66+Bawana_Spot!K66</f>
        <v>15.08</v>
      </c>
      <c r="I66" s="194">
        <f>PPCL_NG!R66+PPCL_Spot!R66+GT_NG!R66+GT_Spot!R66+Bawana_NG!R66+Bawana_RLNG!R66+Bawana_Spot!R66</f>
        <v>15.079729867246403</v>
      </c>
      <c r="J66" s="195">
        <f t="shared" si="2"/>
        <v>2.7013275359699662E-4</v>
      </c>
      <c r="K66" s="194">
        <f>PPCL_NG!L66+PPCL_Spot!L66+GT_NG!L66+GT_Spot!L66+Bawana_NG!L66+Bawana_RLNG!L66+Bawana_Spot!L66</f>
        <v>67.48</v>
      </c>
      <c r="L66" s="194">
        <f>PPCL_NG!S66+PPCL_Spot!S66+GT_NG!S66+GT_Spot!S66+Bawana_NG!S66+Bawana_RLNG!S66+Bawana_Spot!S66</f>
        <v>67.458069410253088</v>
      </c>
      <c r="M66" s="195">
        <f t="shared" si="3"/>
        <v>2.193058974691553E-2</v>
      </c>
      <c r="N66" s="194">
        <f>PPCL_NG!M66+PPCL_Spot!M66+GT_NG!M66+GT_Spot!M66+Bawana_NG!M66+Bawana_RLNG!M66+Bawana_Spot!M66</f>
        <v>97.91</v>
      </c>
      <c r="O66" s="194">
        <f>PPCL_NG!T66+PPCL_Spot!T66+GT_NG!T66+GT_Spot!T66+Bawana_NG!T66+Bawana_RLNG!T66+Bawana_Spot!T66</f>
        <v>97.806222504657057</v>
      </c>
      <c r="P66" s="195">
        <f t="shared" si="4"/>
        <v>0.10377749534293912</v>
      </c>
      <c r="Q66" s="195">
        <f t="shared" si="5"/>
        <v>0.34999999999996412</v>
      </c>
    </row>
    <row r="67" spans="1:17">
      <c r="A67" s="34" t="s">
        <v>109</v>
      </c>
      <c r="B67" s="194">
        <f>PPCL_NG!I67+PPCL_Spot!I67+GT_NG!I67+GT_Spot!I67+Bawana_NG!I67+Bawana_RLNG!I67+Bawana_Spot!I67</f>
        <v>140.44</v>
      </c>
      <c r="C67" s="194">
        <f>PPCL_NG!P67+PPCL_Spot!P67+GT_NG!P67+GT_Spot!P67+Bawana_NG!P67+Bawana_RLNG!P67+Bawana_Spot!P67</f>
        <v>140.29907450062507</v>
      </c>
      <c r="D67" s="195">
        <f t="shared" ref="D67:D99" si="6">B67-C67</f>
        <v>0.14092549937493004</v>
      </c>
      <c r="E67" s="194">
        <f>PPCL_NG!J67+PPCL_Spot!J67+GT_NG!J67+GT_Spot!J67+Bawana_NG!J67+Bawana_RLNG!J67+Bawana_Spot!J67</f>
        <v>80.919999999999987</v>
      </c>
      <c r="F67" s="194">
        <f>PPCL_NG!Q67+PPCL_Spot!Q67+GT_NG!Q67+GT_Spot!Q67+Bawana_NG!Q67+Bawana_RLNG!Q67+Bawana_Spot!Q67</f>
        <v>80.836903717218405</v>
      </c>
      <c r="G67" s="195">
        <f t="shared" ref="G67:G99" si="7">E67-F67</f>
        <v>8.3096282781582431E-2</v>
      </c>
      <c r="H67" s="194">
        <f>PPCL_NG!K67+PPCL_Spot!K67+GT_NG!K67+GT_Spot!K67+Bawana_NG!K67+Bawana_RLNG!K67+Bawana_Spot!K67</f>
        <v>15.08</v>
      </c>
      <c r="I67" s="194">
        <f>PPCL_NG!R67+PPCL_Spot!R67+GT_NG!R67+GT_Spot!R67+Bawana_NG!R67+Bawana_RLNG!R67+Bawana_Spot!R67</f>
        <v>15.079729867246403</v>
      </c>
      <c r="J67" s="195">
        <f t="shared" ref="J67:J99" si="8">H67-I67</f>
        <v>2.7013275359699662E-4</v>
      </c>
      <c r="K67" s="194">
        <f>PPCL_NG!L67+PPCL_Spot!L67+GT_NG!L67+GT_Spot!L67+Bawana_NG!L67+Bawana_RLNG!L67+Bawana_Spot!L67</f>
        <v>67.48</v>
      </c>
      <c r="L67" s="194">
        <f>PPCL_NG!S67+PPCL_Spot!S67+GT_NG!S67+GT_Spot!S67+Bawana_NG!S67+Bawana_RLNG!S67+Bawana_Spot!S67</f>
        <v>67.458069410253088</v>
      </c>
      <c r="M67" s="195">
        <f t="shared" ref="M67:M99" si="9">K67-L67</f>
        <v>2.193058974691553E-2</v>
      </c>
      <c r="N67" s="194">
        <f>PPCL_NG!M67+PPCL_Spot!M67+GT_NG!M67+GT_Spot!M67+Bawana_NG!M67+Bawana_RLNG!M67+Bawana_Spot!M67</f>
        <v>97.91</v>
      </c>
      <c r="O67" s="194">
        <f>PPCL_NG!T67+PPCL_Spot!T67+GT_NG!T67+GT_Spot!T67+Bawana_NG!T67+Bawana_RLNG!T67+Bawana_Spot!T67</f>
        <v>97.806222504657057</v>
      </c>
      <c r="P67" s="195">
        <f t="shared" ref="P67:P99" si="10">N67-O67</f>
        <v>0.10377749534293912</v>
      </c>
      <c r="Q67" s="195">
        <f t="shared" si="5"/>
        <v>0.34999999999996412</v>
      </c>
    </row>
    <row r="68" spans="1:17">
      <c r="A68" s="34" t="s">
        <v>110</v>
      </c>
      <c r="B68" s="194">
        <f>PPCL_NG!I68+PPCL_Spot!I68+GT_NG!I68+GT_Spot!I68+Bawana_NG!I68+Bawana_RLNG!I68+Bawana_Spot!I68</f>
        <v>140.44</v>
      </c>
      <c r="C68" s="194">
        <f>PPCL_NG!P68+PPCL_Spot!P68+GT_NG!P68+GT_Spot!P68+Bawana_NG!P68+Bawana_RLNG!P68+Bawana_Spot!P68</f>
        <v>140.29907450062507</v>
      </c>
      <c r="D68" s="195">
        <f t="shared" si="6"/>
        <v>0.14092549937493004</v>
      </c>
      <c r="E68" s="194">
        <f>PPCL_NG!J68+PPCL_Spot!J68+GT_NG!J68+GT_Spot!J68+Bawana_NG!J68+Bawana_RLNG!J68+Bawana_Spot!J68</f>
        <v>80.919999999999987</v>
      </c>
      <c r="F68" s="194">
        <f>PPCL_NG!Q68+PPCL_Spot!Q68+GT_NG!Q68+GT_Spot!Q68+Bawana_NG!Q68+Bawana_RLNG!Q68+Bawana_Spot!Q68</f>
        <v>80.836903717218405</v>
      </c>
      <c r="G68" s="195">
        <f t="shared" si="7"/>
        <v>8.3096282781582431E-2</v>
      </c>
      <c r="H68" s="194">
        <f>PPCL_NG!K68+PPCL_Spot!K68+GT_NG!K68+GT_Spot!K68+Bawana_NG!K68+Bawana_RLNG!K68+Bawana_Spot!K68</f>
        <v>15.08</v>
      </c>
      <c r="I68" s="194">
        <f>PPCL_NG!R68+PPCL_Spot!R68+GT_NG!R68+GT_Spot!R68+Bawana_NG!R68+Bawana_RLNG!R68+Bawana_Spot!R68</f>
        <v>15.079729867246403</v>
      </c>
      <c r="J68" s="195">
        <f t="shared" si="8"/>
        <v>2.7013275359699662E-4</v>
      </c>
      <c r="K68" s="194">
        <f>PPCL_NG!L68+PPCL_Spot!L68+GT_NG!L68+GT_Spot!L68+Bawana_NG!L68+Bawana_RLNG!L68+Bawana_Spot!L68</f>
        <v>67.48</v>
      </c>
      <c r="L68" s="194">
        <f>PPCL_NG!S68+PPCL_Spot!S68+GT_NG!S68+GT_Spot!S68+Bawana_NG!S68+Bawana_RLNG!S68+Bawana_Spot!S68</f>
        <v>67.458069410253088</v>
      </c>
      <c r="M68" s="195">
        <f t="shared" si="9"/>
        <v>2.193058974691553E-2</v>
      </c>
      <c r="N68" s="194">
        <f>PPCL_NG!M68+PPCL_Spot!M68+GT_NG!M68+GT_Spot!M68+Bawana_NG!M68+Bawana_RLNG!M68+Bawana_Spot!M68</f>
        <v>97.91</v>
      </c>
      <c r="O68" s="194">
        <f>PPCL_NG!T68+PPCL_Spot!T68+GT_NG!T68+GT_Spot!T68+Bawana_NG!T68+Bawana_RLNG!T68+Bawana_Spot!T68</f>
        <v>97.806222504657057</v>
      </c>
      <c r="P68" s="195">
        <f t="shared" si="10"/>
        <v>0.10377749534293912</v>
      </c>
      <c r="Q68" s="195">
        <f t="shared" ref="Q68:Q99" si="11">D68+G68+J68+M68+P68</f>
        <v>0.34999999999996412</v>
      </c>
    </row>
    <row r="69" spans="1:17">
      <c r="A69" s="34" t="s">
        <v>111</v>
      </c>
      <c r="B69" s="194">
        <f>PPCL_NG!I69+PPCL_Spot!I69+GT_NG!I69+GT_Spot!I69+Bawana_NG!I69+Bawana_RLNG!I69+Bawana_Spot!I69</f>
        <v>141</v>
      </c>
      <c r="C69" s="194">
        <f>PPCL_NG!P69+PPCL_Spot!P69+GT_NG!P69+GT_Spot!P69+Bawana_NG!P69+Bawana_RLNG!P69+Bawana_Spot!P69</f>
        <v>140.86191104845284</v>
      </c>
      <c r="D69" s="195">
        <f t="shared" si="6"/>
        <v>0.13808895154716083</v>
      </c>
      <c r="E69" s="194">
        <f>PPCL_NG!J69+PPCL_Spot!J69+GT_NG!J69+GT_Spot!J69+Bawana_NG!J69+Bawana_RLNG!J69+Bawana_Spot!J69</f>
        <v>81.240000000000009</v>
      </c>
      <c r="F69" s="194">
        <f>PPCL_NG!Q69+PPCL_Spot!Q69+GT_NG!Q69+GT_Spot!Q69+Bawana_NG!Q69+Bawana_RLNG!Q69+Bawana_Spot!Q69</f>
        <v>81.158514860799158</v>
      </c>
      <c r="G69" s="195">
        <f t="shared" si="7"/>
        <v>8.1485139200850654E-2</v>
      </c>
      <c r="H69" s="194">
        <f>PPCL_NG!K69+PPCL_Spot!K69+GT_NG!K69+GT_Spot!K69+Bawana_NG!K69+Bawana_RLNG!K69+Bawana_Spot!K69</f>
        <v>15.2</v>
      </c>
      <c r="I69" s="194">
        <f>PPCL_NG!R69+PPCL_Spot!R69+GT_NG!R69+GT_Spot!R69+Bawana_NG!R69+Bawana_RLNG!R69+Bawana_Spot!R69</f>
        <v>15.200337698923786</v>
      </c>
      <c r="J69" s="195">
        <f t="shared" si="8"/>
        <v>-3.3769892378643362E-4</v>
      </c>
      <c r="K69" s="194">
        <f>PPCL_NG!L69+PPCL_Spot!L69+GT_NG!L69+GT_Spot!L69+Bawana_NG!L69+Bawana_RLNG!L69+Bawana_Spot!L69</f>
        <v>68.08</v>
      </c>
      <c r="L69" s="194">
        <f>PPCL_NG!S69+PPCL_Spot!S69+GT_NG!S69+GT_Spot!S69+Bawana_NG!S69+Bawana_RLNG!S69+Bawana_Spot!S69</f>
        <v>68.061080644748827</v>
      </c>
      <c r="M69" s="195">
        <f t="shared" si="9"/>
        <v>1.8919355251171055E-2</v>
      </c>
      <c r="N69" s="194">
        <f>PPCL_NG!M69+PPCL_Spot!M69+GT_NG!M69+GT_Spot!M69+Bawana_NG!M69+Bawana_RLNG!M69+Bawana_Spot!M69</f>
        <v>98.3</v>
      </c>
      <c r="O69" s="194">
        <f>PPCL_NG!T69+PPCL_Spot!T69+GT_NG!T69+GT_Spot!T69+Bawana_NG!T69+Bawana_RLNG!T69+Bawana_Spot!T69</f>
        <v>98.19815574707539</v>
      </c>
      <c r="P69" s="195">
        <f t="shared" si="10"/>
        <v>0.1018442529246073</v>
      </c>
      <c r="Q69" s="195">
        <f t="shared" si="11"/>
        <v>0.34000000000000341</v>
      </c>
    </row>
    <row r="70" spans="1:17">
      <c r="A70" s="34" t="s">
        <v>112</v>
      </c>
      <c r="B70" s="194">
        <f>PPCL_NG!I70+PPCL_Spot!I70+GT_NG!I70+GT_Spot!I70+Bawana_NG!I70+Bawana_RLNG!I70+Bawana_Spot!I70</f>
        <v>140.02000000000001</v>
      </c>
      <c r="C70" s="194">
        <f>PPCL_NG!P70+PPCL_Spot!P70+GT_NG!P70+GT_Spot!P70+Bawana_NG!P70+Bawana_RLNG!P70+Bawana_Spot!P70</f>
        <v>139.88029714438011</v>
      </c>
      <c r="D70" s="195">
        <f t="shared" si="6"/>
        <v>0.13970285561990181</v>
      </c>
      <c r="E70" s="194">
        <f>PPCL_NG!J70+PPCL_Spot!J70+GT_NG!J70+GT_Spot!J70+Bawana_NG!J70+Bawana_RLNG!J70+Bawana_Spot!J70</f>
        <v>81.240000000000009</v>
      </c>
      <c r="F70" s="194">
        <f>PPCL_NG!Q70+PPCL_Spot!Q70+GT_NG!Q70+GT_Spot!Q70+Bawana_NG!Q70+Bawana_RLNG!Q70+Bawana_Spot!Q70</f>
        <v>81.151189722979524</v>
      </c>
      <c r="G70" s="195">
        <f t="shared" si="7"/>
        <v>8.8810277020485273E-2</v>
      </c>
      <c r="H70" s="194">
        <f>PPCL_NG!K70+PPCL_Spot!K70+GT_NG!K70+GT_Spot!K70+Bawana_NG!K70+Bawana_RLNG!K70+Bawana_Spot!K70</f>
        <v>15.2</v>
      </c>
      <c r="I70" s="194">
        <f>PPCL_NG!R70+PPCL_Spot!R70+GT_NG!R70+GT_Spot!R70+Bawana_NG!R70+Bawana_RLNG!R70+Bawana_Spot!R70</f>
        <v>15.200337698923786</v>
      </c>
      <c r="J70" s="195">
        <f t="shared" si="8"/>
        <v>-3.3769892378643362E-4</v>
      </c>
      <c r="K70" s="194">
        <f>PPCL_NG!L70+PPCL_Spot!L70+GT_NG!L70+GT_Spot!L70+Bawana_NG!L70+Bawana_RLNG!L70+Bawana_Spot!L70</f>
        <v>68.08</v>
      </c>
      <c r="L70" s="194">
        <f>PPCL_NG!S70+PPCL_Spot!S70+GT_NG!S70+GT_Spot!S70+Bawana_NG!S70+Bawana_RLNG!S70+Bawana_Spot!S70</f>
        <v>68.059176108915736</v>
      </c>
      <c r="M70" s="195">
        <f t="shared" si="9"/>
        <v>2.0823891084262414E-2</v>
      </c>
      <c r="N70" s="194">
        <f>PPCL_NG!M70+PPCL_Spot!M70+GT_NG!M70+GT_Spot!M70+Bawana_NG!M70+Bawana_RLNG!M70+Bawana_Spot!M70</f>
        <v>98.3</v>
      </c>
      <c r="O70" s="194">
        <f>PPCL_NG!T70+PPCL_Spot!T70+GT_NG!T70+GT_Spot!T70+Bawana_NG!T70+Bawana_RLNG!T70+Bawana_Spot!T70</f>
        <v>98.188999324800847</v>
      </c>
      <c r="P70" s="195">
        <f t="shared" si="10"/>
        <v>0.11100067519915058</v>
      </c>
      <c r="Q70" s="195">
        <f t="shared" si="11"/>
        <v>0.36000000000001364</v>
      </c>
    </row>
    <row r="71" spans="1:17">
      <c r="A71" s="34" t="s">
        <v>113</v>
      </c>
      <c r="B71" s="194">
        <f>PPCL_NG!I71+PPCL_Spot!I71+GT_NG!I71+GT_Spot!I71+Bawana_NG!I71+Bawana_RLNG!I71+Bawana_Spot!I71</f>
        <v>140.02000000000001</v>
      </c>
      <c r="C71" s="194">
        <f>PPCL_NG!P71+PPCL_Spot!P71+GT_NG!P71+GT_Spot!P71+Bawana_NG!P71+Bawana_RLNG!P71+Bawana_Spot!P71</f>
        <v>139.88029714438011</v>
      </c>
      <c r="D71" s="195">
        <f t="shared" si="6"/>
        <v>0.13970285561990181</v>
      </c>
      <c r="E71" s="194">
        <f>PPCL_NG!J71+PPCL_Spot!J71+GT_NG!J71+GT_Spot!J71+Bawana_NG!J71+Bawana_RLNG!J71+Bawana_Spot!J71</f>
        <v>81.240000000000009</v>
      </c>
      <c r="F71" s="194">
        <f>PPCL_NG!Q71+PPCL_Spot!Q71+GT_NG!Q71+GT_Spot!Q71+Bawana_NG!Q71+Bawana_RLNG!Q71+Bawana_Spot!Q71</f>
        <v>81.151189722979524</v>
      </c>
      <c r="G71" s="195">
        <f t="shared" si="7"/>
        <v>8.8810277020485273E-2</v>
      </c>
      <c r="H71" s="194">
        <f>PPCL_NG!K71+PPCL_Spot!K71+GT_NG!K71+GT_Spot!K71+Bawana_NG!K71+Bawana_RLNG!K71+Bawana_Spot!K71</f>
        <v>15.2</v>
      </c>
      <c r="I71" s="194">
        <f>PPCL_NG!R71+PPCL_Spot!R71+GT_NG!R71+GT_Spot!R71+Bawana_NG!R71+Bawana_RLNG!R71+Bawana_Spot!R71</f>
        <v>15.200337698923786</v>
      </c>
      <c r="J71" s="195">
        <f t="shared" si="8"/>
        <v>-3.3769892378643362E-4</v>
      </c>
      <c r="K71" s="194">
        <f>PPCL_NG!L71+PPCL_Spot!L71+GT_NG!L71+GT_Spot!L71+Bawana_NG!L71+Bawana_RLNG!L71+Bawana_Spot!L71</f>
        <v>68.08</v>
      </c>
      <c r="L71" s="194">
        <f>PPCL_NG!S71+PPCL_Spot!S71+GT_NG!S71+GT_Spot!S71+Bawana_NG!S71+Bawana_RLNG!S71+Bawana_Spot!S71</f>
        <v>68.059176108915736</v>
      </c>
      <c r="M71" s="195">
        <f t="shared" si="9"/>
        <v>2.0823891084262414E-2</v>
      </c>
      <c r="N71" s="194">
        <f>PPCL_NG!M71+PPCL_Spot!M71+GT_NG!M71+GT_Spot!M71+Bawana_NG!M71+Bawana_RLNG!M71+Bawana_Spot!M71</f>
        <v>98.3</v>
      </c>
      <c r="O71" s="194">
        <f>PPCL_NG!T71+PPCL_Spot!T71+GT_NG!T71+GT_Spot!T71+Bawana_NG!T71+Bawana_RLNG!T71+Bawana_Spot!T71</f>
        <v>98.188999324800847</v>
      </c>
      <c r="P71" s="195">
        <f t="shared" si="10"/>
        <v>0.11100067519915058</v>
      </c>
      <c r="Q71" s="195">
        <f t="shared" si="11"/>
        <v>0.36000000000001364</v>
      </c>
    </row>
    <row r="72" spans="1:17">
      <c r="A72" s="34" t="s">
        <v>114</v>
      </c>
      <c r="B72" s="194">
        <f>PPCL_NG!I72+PPCL_Spot!I72+GT_NG!I72+GT_Spot!I72+Bawana_NG!I72+Bawana_RLNG!I72+Bawana_Spot!I72</f>
        <v>140.02000000000001</v>
      </c>
      <c r="C72" s="194">
        <f>PPCL_NG!P72+PPCL_Spot!P72+GT_NG!P72+GT_Spot!P72+Bawana_NG!P72+Bawana_RLNG!P72+Bawana_Spot!P72</f>
        <v>139.88029714438011</v>
      </c>
      <c r="D72" s="195">
        <f t="shared" si="6"/>
        <v>0.13970285561990181</v>
      </c>
      <c r="E72" s="194">
        <f>PPCL_NG!J72+PPCL_Spot!J72+GT_NG!J72+GT_Spot!J72+Bawana_NG!J72+Bawana_RLNG!J72+Bawana_Spot!J72</f>
        <v>81.240000000000009</v>
      </c>
      <c r="F72" s="194">
        <f>PPCL_NG!Q72+PPCL_Spot!Q72+GT_NG!Q72+GT_Spot!Q72+Bawana_NG!Q72+Bawana_RLNG!Q72+Bawana_Spot!Q72</f>
        <v>81.151189722979524</v>
      </c>
      <c r="G72" s="195">
        <f t="shared" si="7"/>
        <v>8.8810277020485273E-2</v>
      </c>
      <c r="H72" s="194">
        <f>PPCL_NG!K72+PPCL_Spot!K72+GT_NG!K72+GT_Spot!K72+Bawana_NG!K72+Bawana_RLNG!K72+Bawana_Spot!K72</f>
        <v>15.2</v>
      </c>
      <c r="I72" s="194">
        <f>PPCL_NG!R72+PPCL_Spot!R72+GT_NG!R72+GT_Spot!R72+Bawana_NG!R72+Bawana_RLNG!R72+Bawana_Spot!R72</f>
        <v>15.200337698923786</v>
      </c>
      <c r="J72" s="195">
        <f t="shared" si="8"/>
        <v>-3.3769892378643362E-4</v>
      </c>
      <c r="K72" s="194">
        <f>PPCL_NG!L72+PPCL_Spot!L72+GT_NG!L72+GT_Spot!L72+Bawana_NG!L72+Bawana_RLNG!L72+Bawana_Spot!L72</f>
        <v>68.08</v>
      </c>
      <c r="L72" s="194">
        <f>PPCL_NG!S72+PPCL_Spot!S72+GT_NG!S72+GT_Spot!S72+Bawana_NG!S72+Bawana_RLNG!S72+Bawana_Spot!S72</f>
        <v>68.059176108915736</v>
      </c>
      <c r="M72" s="195">
        <f t="shared" si="9"/>
        <v>2.0823891084262414E-2</v>
      </c>
      <c r="N72" s="194">
        <f>PPCL_NG!M72+PPCL_Spot!M72+GT_NG!M72+GT_Spot!M72+Bawana_NG!M72+Bawana_RLNG!M72+Bawana_Spot!M72</f>
        <v>98.3</v>
      </c>
      <c r="O72" s="194">
        <f>PPCL_NG!T72+PPCL_Spot!T72+GT_NG!T72+GT_Spot!T72+Bawana_NG!T72+Bawana_RLNG!T72+Bawana_Spot!T72</f>
        <v>98.188999324800847</v>
      </c>
      <c r="P72" s="195">
        <f t="shared" si="10"/>
        <v>0.11100067519915058</v>
      </c>
      <c r="Q72" s="195">
        <f t="shared" si="11"/>
        <v>0.36000000000001364</v>
      </c>
    </row>
    <row r="73" spans="1:17">
      <c r="A73" s="34" t="s">
        <v>115</v>
      </c>
      <c r="B73" s="194">
        <f>PPCL_NG!I73+PPCL_Spot!I73+GT_NG!I73+GT_Spot!I73+Bawana_NG!I73+Bawana_RLNG!I73+Bawana_Spot!I73</f>
        <v>140.02000000000001</v>
      </c>
      <c r="C73" s="194">
        <f>PPCL_NG!P73+PPCL_Spot!P73+GT_NG!P73+GT_Spot!P73+Bawana_NG!P73+Bawana_RLNG!P73+Bawana_Spot!P73</f>
        <v>139.88029714438011</v>
      </c>
      <c r="D73" s="195">
        <f t="shared" si="6"/>
        <v>0.13970285561990181</v>
      </c>
      <c r="E73" s="194">
        <f>PPCL_NG!J73+PPCL_Spot!J73+GT_NG!J73+GT_Spot!J73+Bawana_NG!J73+Bawana_RLNG!J73+Bawana_Spot!J73</f>
        <v>81.240000000000009</v>
      </c>
      <c r="F73" s="194">
        <f>PPCL_NG!Q73+PPCL_Spot!Q73+GT_NG!Q73+GT_Spot!Q73+Bawana_NG!Q73+Bawana_RLNG!Q73+Bawana_Spot!Q73</f>
        <v>81.151189722979524</v>
      </c>
      <c r="G73" s="195">
        <f t="shared" si="7"/>
        <v>8.8810277020485273E-2</v>
      </c>
      <c r="H73" s="194">
        <f>PPCL_NG!K73+PPCL_Spot!K73+GT_NG!K73+GT_Spot!K73+Bawana_NG!K73+Bawana_RLNG!K73+Bawana_Spot!K73</f>
        <v>15.2</v>
      </c>
      <c r="I73" s="194">
        <f>PPCL_NG!R73+PPCL_Spot!R73+GT_NG!R73+GT_Spot!R73+Bawana_NG!R73+Bawana_RLNG!R73+Bawana_Spot!R73</f>
        <v>15.200337698923786</v>
      </c>
      <c r="J73" s="195">
        <f t="shared" si="8"/>
        <v>-3.3769892378643362E-4</v>
      </c>
      <c r="K73" s="194">
        <f>PPCL_NG!L73+PPCL_Spot!L73+GT_NG!L73+GT_Spot!L73+Bawana_NG!L73+Bawana_RLNG!L73+Bawana_Spot!L73</f>
        <v>68.08</v>
      </c>
      <c r="L73" s="194">
        <f>PPCL_NG!S73+PPCL_Spot!S73+GT_NG!S73+GT_Spot!S73+Bawana_NG!S73+Bawana_RLNG!S73+Bawana_Spot!S73</f>
        <v>68.059176108915736</v>
      </c>
      <c r="M73" s="195">
        <f t="shared" si="9"/>
        <v>2.0823891084262414E-2</v>
      </c>
      <c r="N73" s="194">
        <f>PPCL_NG!M73+PPCL_Spot!M73+GT_NG!M73+GT_Spot!M73+Bawana_NG!M73+Bawana_RLNG!M73+Bawana_Spot!M73</f>
        <v>98.3</v>
      </c>
      <c r="O73" s="194">
        <f>PPCL_NG!T73+PPCL_Spot!T73+GT_NG!T73+GT_Spot!T73+Bawana_NG!T73+Bawana_RLNG!T73+Bawana_Spot!T73</f>
        <v>98.188999324800847</v>
      </c>
      <c r="P73" s="195">
        <f t="shared" si="10"/>
        <v>0.11100067519915058</v>
      </c>
      <c r="Q73" s="195">
        <f t="shared" si="11"/>
        <v>0.36000000000001364</v>
      </c>
    </row>
    <row r="74" spans="1:17">
      <c r="A74" s="34" t="s">
        <v>116</v>
      </c>
      <c r="B74" s="194">
        <f>PPCL_NG!I74+PPCL_Spot!I74+GT_NG!I74+GT_Spot!I74+Bawana_NG!I74+Bawana_RLNG!I74+Bawana_Spot!I74</f>
        <v>140.02000000000001</v>
      </c>
      <c r="C74" s="194">
        <f>PPCL_NG!P74+PPCL_Spot!P74+GT_NG!P74+GT_Spot!P74+Bawana_NG!P74+Bawana_RLNG!P74+Bawana_Spot!P74</f>
        <v>139.88029714438011</v>
      </c>
      <c r="D74" s="195">
        <f t="shared" si="6"/>
        <v>0.13970285561990181</v>
      </c>
      <c r="E74" s="194">
        <f>PPCL_NG!J74+PPCL_Spot!J74+GT_NG!J74+GT_Spot!J74+Bawana_NG!J74+Bawana_RLNG!J74+Bawana_Spot!J74</f>
        <v>81.240000000000009</v>
      </c>
      <c r="F74" s="194">
        <f>PPCL_NG!Q74+PPCL_Spot!Q74+GT_NG!Q74+GT_Spot!Q74+Bawana_NG!Q74+Bawana_RLNG!Q74+Bawana_Spot!Q74</f>
        <v>81.151189722979524</v>
      </c>
      <c r="G74" s="195">
        <f t="shared" si="7"/>
        <v>8.8810277020485273E-2</v>
      </c>
      <c r="H74" s="194">
        <f>PPCL_NG!K74+PPCL_Spot!K74+GT_NG!K74+GT_Spot!K74+Bawana_NG!K74+Bawana_RLNG!K74+Bawana_Spot!K74</f>
        <v>15.2</v>
      </c>
      <c r="I74" s="194">
        <f>PPCL_NG!R74+PPCL_Spot!R74+GT_NG!R74+GT_Spot!R74+Bawana_NG!R74+Bawana_RLNG!R74+Bawana_Spot!R74</f>
        <v>15.200337698923786</v>
      </c>
      <c r="J74" s="195">
        <f t="shared" si="8"/>
        <v>-3.3769892378643362E-4</v>
      </c>
      <c r="K74" s="194">
        <f>PPCL_NG!L74+PPCL_Spot!L74+GT_NG!L74+GT_Spot!L74+Bawana_NG!L74+Bawana_RLNG!L74+Bawana_Spot!L74</f>
        <v>68.08</v>
      </c>
      <c r="L74" s="194">
        <f>PPCL_NG!S74+PPCL_Spot!S74+GT_NG!S74+GT_Spot!S74+Bawana_NG!S74+Bawana_RLNG!S74+Bawana_Spot!S74</f>
        <v>68.059176108915736</v>
      </c>
      <c r="M74" s="195">
        <f t="shared" si="9"/>
        <v>2.0823891084262414E-2</v>
      </c>
      <c r="N74" s="194">
        <f>PPCL_NG!M74+PPCL_Spot!M74+GT_NG!M74+GT_Spot!M74+Bawana_NG!M74+Bawana_RLNG!M74+Bawana_Spot!M74</f>
        <v>98.3</v>
      </c>
      <c r="O74" s="194">
        <f>PPCL_NG!T74+PPCL_Spot!T74+GT_NG!T74+GT_Spot!T74+Bawana_NG!T74+Bawana_RLNG!T74+Bawana_Spot!T74</f>
        <v>98.188999324800847</v>
      </c>
      <c r="P74" s="195">
        <f t="shared" si="10"/>
        <v>0.11100067519915058</v>
      </c>
      <c r="Q74" s="195">
        <f t="shared" si="11"/>
        <v>0.36000000000001364</v>
      </c>
    </row>
    <row r="75" spans="1:17">
      <c r="A75" s="34" t="s">
        <v>117</v>
      </c>
      <c r="B75" s="194">
        <f>PPCL_NG!I75+PPCL_Spot!I75+GT_NG!I75+GT_Spot!I75+Bawana_NG!I75+Bawana_RLNG!I75+Bawana_Spot!I75</f>
        <v>140.02000000000001</v>
      </c>
      <c r="C75" s="194">
        <f>PPCL_NG!P75+PPCL_Spot!P75+GT_NG!P75+GT_Spot!P75+Bawana_NG!P75+Bawana_RLNG!P75+Bawana_Spot!P75</f>
        <v>139.99585133911373</v>
      </c>
      <c r="D75" s="195">
        <f t="shared" si="6"/>
        <v>2.4148660886282869E-2</v>
      </c>
      <c r="E75" s="194">
        <f>PPCL_NG!J75+PPCL_Spot!J75+GT_NG!J75+GT_Spot!J75+Bawana_NG!J75+Bawana_RLNG!J75+Bawana_Spot!J75</f>
        <v>81.240000000000009</v>
      </c>
      <c r="F75" s="194">
        <f>PPCL_NG!Q75+PPCL_Spot!Q75+GT_NG!Q75+GT_Spot!Q75+Bawana_NG!Q75+Bawana_RLNG!Q75+Bawana_Spot!Q75</f>
        <v>81.224674107547798</v>
      </c>
      <c r="G75" s="195">
        <f t="shared" si="7"/>
        <v>1.532589245221061E-2</v>
      </c>
      <c r="H75" s="194">
        <f>PPCL_NG!K75+PPCL_Spot!K75+GT_NG!K75+GT_Spot!K75+Bawana_NG!K75+Bawana_RLNG!K75+Bawana_Spot!K75</f>
        <v>15.2</v>
      </c>
      <c r="I75" s="194">
        <f>PPCL_NG!R75+PPCL_Spot!R75+GT_NG!R75+GT_Spot!R75+Bawana_NG!R75+Bawana_RLNG!R75+Bawana_Spot!R75</f>
        <v>15.200337698923786</v>
      </c>
      <c r="J75" s="195">
        <f t="shared" si="8"/>
        <v>-3.3769892378643362E-4</v>
      </c>
      <c r="K75" s="194">
        <f>PPCL_NG!L75+PPCL_Spot!L75+GT_NG!L75+GT_Spot!L75+Bawana_NG!L75+Bawana_RLNG!L75+Bawana_Spot!L75</f>
        <v>68.08</v>
      </c>
      <c r="L75" s="194">
        <f>PPCL_NG!S75+PPCL_Spot!S75+GT_NG!S75+GT_Spot!S75+Bawana_NG!S75+Bawana_RLNG!S75+Bawana_Spot!S75</f>
        <v>68.078282048903475</v>
      </c>
      <c r="M75" s="195">
        <f t="shared" si="9"/>
        <v>1.7179510965235067E-3</v>
      </c>
      <c r="N75" s="194">
        <f>PPCL_NG!M75+PPCL_Spot!M75+GT_NG!M75+GT_Spot!M75+Bawana_NG!M75+Bawana_RLNG!M75+Bawana_Spot!M75</f>
        <v>98.3</v>
      </c>
      <c r="O75" s="194">
        <f>PPCL_NG!T75+PPCL_Spot!T75+GT_NG!T75+GT_Spot!T75+Bawana_NG!T75+Bawana_RLNG!T75+Bawana_Spot!T75</f>
        <v>98.280854805511211</v>
      </c>
      <c r="P75" s="195">
        <f t="shared" si="10"/>
        <v>1.9145194488785933E-2</v>
      </c>
      <c r="Q75" s="195">
        <f t="shared" si="11"/>
        <v>6.0000000000016485E-2</v>
      </c>
    </row>
    <row r="76" spans="1:17">
      <c r="A76" s="34" t="s">
        <v>118</v>
      </c>
      <c r="B76" s="194">
        <f>PPCL_NG!I76+PPCL_Spot!I76+GT_NG!I76+GT_Spot!I76+Bawana_NG!I76+Bawana_RLNG!I76+Bawana_Spot!I76</f>
        <v>140.02000000000001</v>
      </c>
      <c r="C76" s="194">
        <f>PPCL_NG!P76+PPCL_Spot!P76+GT_NG!P76+GT_Spot!P76+Bawana_NG!P76+Bawana_RLNG!P76+Bawana_Spot!P76</f>
        <v>139.99585133911373</v>
      </c>
      <c r="D76" s="195">
        <f t="shared" si="6"/>
        <v>2.4148660886282869E-2</v>
      </c>
      <c r="E76" s="194">
        <f>PPCL_NG!J76+PPCL_Spot!J76+GT_NG!J76+GT_Spot!J76+Bawana_NG!J76+Bawana_RLNG!J76+Bawana_Spot!J76</f>
        <v>81.240000000000009</v>
      </c>
      <c r="F76" s="194">
        <f>PPCL_NG!Q76+PPCL_Spot!Q76+GT_NG!Q76+GT_Spot!Q76+Bawana_NG!Q76+Bawana_RLNG!Q76+Bawana_Spot!Q76</f>
        <v>81.224674107547798</v>
      </c>
      <c r="G76" s="195">
        <f t="shared" si="7"/>
        <v>1.532589245221061E-2</v>
      </c>
      <c r="H76" s="194">
        <f>PPCL_NG!K76+PPCL_Spot!K76+GT_NG!K76+GT_Spot!K76+Bawana_NG!K76+Bawana_RLNG!K76+Bawana_Spot!K76</f>
        <v>15.2</v>
      </c>
      <c r="I76" s="194">
        <f>PPCL_NG!R76+PPCL_Spot!R76+GT_NG!R76+GT_Spot!R76+Bawana_NG!R76+Bawana_RLNG!R76+Bawana_Spot!R76</f>
        <v>15.200337698923786</v>
      </c>
      <c r="J76" s="195">
        <f t="shared" si="8"/>
        <v>-3.3769892378643362E-4</v>
      </c>
      <c r="K76" s="194">
        <f>PPCL_NG!L76+PPCL_Spot!L76+GT_NG!L76+GT_Spot!L76+Bawana_NG!L76+Bawana_RLNG!L76+Bawana_Spot!L76</f>
        <v>68.08</v>
      </c>
      <c r="L76" s="194">
        <f>PPCL_NG!S76+PPCL_Spot!S76+GT_NG!S76+GT_Spot!S76+Bawana_NG!S76+Bawana_RLNG!S76+Bawana_Spot!S76</f>
        <v>68.078282048903475</v>
      </c>
      <c r="M76" s="195">
        <f t="shared" si="9"/>
        <v>1.7179510965235067E-3</v>
      </c>
      <c r="N76" s="194">
        <f>PPCL_NG!M76+PPCL_Spot!M76+GT_NG!M76+GT_Spot!M76+Bawana_NG!M76+Bawana_RLNG!M76+Bawana_Spot!M76</f>
        <v>98.3</v>
      </c>
      <c r="O76" s="194">
        <f>PPCL_NG!T76+PPCL_Spot!T76+GT_NG!T76+GT_Spot!T76+Bawana_NG!T76+Bawana_RLNG!T76+Bawana_Spot!T76</f>
        <v>98.280854805511211</v>
      </c>
      <c r="P76" s="195">
        <f t="shared" si="10"/>
        <v>1.9145194488785933E-2</v>
      </c>
      <c r="Q76" s="195">
        <f t="shared" si="11"/>
        <v>6.0000000000016485E-2</v>
      </c>
    </row>
    <row r="77" spans="1:17">
      <c r="A77" s="34" t="s">
        <v>119</v>
      </c>
      <c r="B77" s="194">
        <f>PPCL_NG!I77+PPCL_Spot!I77+GT_NG!I77+GT_Spot!I77+Bawana_NG!I77+Bawana_RLNG!I77+Bawana_Spot!I77</f>
        <v>140.02000000000001</v>
      </c>
      <c r="C77" s="194">
        <f>PPCL_NG!P77+PPCL_Spot!P77+GT_NG!P77+GT_Spot!P77+Bawana_NG!P77+Bawana_RLNG!P77+Bawana_Spot!P77</f>
        <v>139.99585133911373</v>
      </c>
      <c r="D77" s="195">
        <f t="shared" si="6"/>
        <v>2.4148660886282869E-2</v>
      </c>
      <c r="E77" s="194">
        <f>PPCL_NG!J77+PPCL_Spot!J77+GT_NG!J77+GT_Spot!J77+Bawana_NG!J77+Bawana_RLNG!J77+Bawana_Spot!J77</f>
        <v>81.240000000000009</v>
      </c>
      <c r="F77" s="194">
        <f>PPCL_NG!Q77+PPCL_Spot!Q77+GT_NG!Q77+GT_Spot!Q77+Bawana_NG!Q77+Bawana_RLNG!Q77+Bawana_Spot!Q77</f>
        <v>81.224674107547798</v>
      </c>
      <c r="G77" s="195">
        <f t="shared" si="7"/>
        <v>1.532589245221061E-2</v>
      </c>
      <c r="H77" s="194">
        <f>PPCL_NG!K77+PPCL_Spot!K77+GT_NG!K77+GT_Spot!K77+Bawana_NG!K77+Bawana_RLNG!K77+Bawana_Spot!K77</f>
        <v>15.2</v>
      </c>
      <c r="I77" s="194">
        <f>PPCL_NG!R77+PPCL_Spot!R77+GT_NG!R77+GT_Spot!R77+Bawana_NG!R77+Bawana_RLNG!R77+Bawana_Spot!R77</f>
        <v>15.200337698923786</v>
      </c>
      <c r="J77" s="195">
        <f t="shared" si="8"/>
        <v>-3.3769892378643362E-4</v>
      </c>
      <c r="K77" s="194">
        <f>PPCL_NG!L77+PPCL_Spot!L77+GT_NG!L77+GT_Spot!L77+Bawana_NG!L77+Bawana_RLNG!L77+Bawana_Spot!L77</f>
        <v>68.08</v>
      </c>
      <c r="L77" s="194">
        <f>PPCL_NG!S77+PPCL_Spot!S77+GT_NG!S77+GT_Spot!S77+Bawana_NG!S77+Bawana_RLNG!S77+Bawana_Spot!S77</f>
        <v>68.078282048903475</v>
      </c>
      <c r="M77" s="195">
        <f t="shared" si="9"/>
        <v>1.7179510965235067E-3</v>
      </c>
      <c r="N77" s="194">
        <f>PPCL_NG!M77+PPCL_Spot!M77+GT_NG!M77+GT_Spot!M77+Bawana_NG!M77+Bawana_RLNG!M77+Bawana_Spot!M77</f>
        <v>98.3</v>
      </c>
      <c r="O77" s="194">
        <f>PPCL_NG!T77+PPCL_Spot!T77+GT_NG!T77+GT_Spot!T77+Bawana_NG!T77+Bawana_RLNG!T77+Bawana_Spot!T77</f>
        <v>98.280854805511211</v>
      </c>
      <c r="P77" s="195">
        <f t="shared" si="10"/>
        <v>1.9145194488785933E-2</v>
      </c>
      <c r="Q77" s="195">
        <f t="shared" si="11"/>
        <v>6.0000000000016485E-2</v>
      </c>
    </row>
    <row r="78" spans="1:17">
      <c r="A78" s="34" t="s">
        <v>120</v>
      </c>
      <c r="B78" s="194">
        <f>PPCL_NG!I78+PPCL_Spot!I78+GT_NG!I78+GT_Spot!I78+Bawana_NG!I78+Bawana_RLNG!I78+Bawana_Spot!I78</f>
        <v>140.02000000000001</v>
      </c>
      <c r="C78" s="194">
        <f>PPCL_NG!P78+PPCL_Spot!P78+GT_NG!P78+GT_Spot!P78+Bawana_NG!P78+Bawana_RLNG!P78+Bawana_Spot!P78</f>
        <v>139.99585133911373</v>
      </c>
      <c r="D78" s="195">
        <f t="shared" si="6"/>
        <v>2.4148660886282869E-2</v>
      </c>
      <c r="E78" s="194">
        <f>PPCL_NG!J78+PPCL_Spot!J78+GT_NG!J78+GT_Spot!J78+Bawana_NG!J78+Bawana_RLNG!J78+Bawana_Spot!J78</f>
        <v>81.240000000000009</v>
      </c>
      <c r="F78" s="194">
        <f>PPCL_NG!Q78+PPCL_Spot!Q78+GT_NG!Q78+GT_Spot!Q78+Bawana_NG!Q78+Bawana_RLNG!Q78+Bawana_Spot!Q78</f>
        <v>81.224674107547798</v>
      </c>
      <c r="G78" s="195">
        <f t="shared" si="7"/>
        <v>1.532589245221061E-2</v>
      </c>
      <c r="H78" s="194">
        <f>PPCL_NG!K78+PPCL_Spot!K78+GT_NG!K78+GT_Spot!K78+Bawana_NG!K78+Bawana_RLNG!K78+Bawana_Spot!K78</f>
        <v>15.2</v>
      </c>
      <c r="I78" s="194">
        <f>PPCL_NG!R78+PPCL_Spot!R78+GT_NG!R78+GT_Spot!R78+Bawana_NG!R78+Bawana_RLNG!R78+Bawana_Spot!R78</f>
        <v>15.200337698923786</v>
      </c>
      <c r="J78" s="195">
        <f t="shared" si="8"/>
        <v>-3.3769892378643362E-4</v>
      </c>
      <c r="K78" s="194">
        <f>PPCL_NG!L78+PPCL_Spot!L78+GT_NG!L78+GT_Spot!L78+Bawana_NG!L78+Bawana_RLNG!L78+Bawana_Spot!L78</f>
        <v>68.08</v>
      </c>
      <c r="L78" s="194">
        <f>PPCL_NG!S78+PPCL_Spot!S78+GT_NG!S78+GT_Spot!S78+Bawana_NG!S78+Bawana_RLNG!S78+Bawana_Spot!S78</f>
        <v>68.078282048903475</v>
      </c>
      <c r="M78" s="195">
        <f t="shared" si="9"/>
        <v>1.7179510965235067E-3</v>
      </c>
      <c r="N78" s="194">
        <f>PPCL_NG!M78+PPCL_Spot!M78+GT_NG!M78+GT_Spot!M78+Bawana_NG!M78+Bawana_RLNG!M78+Bawana_Spot!M78</f>
        <v>98.3</v>
      </c>
      <c r="O78" s="194">
        <f>PPCL_NG!T78+PPCL_Spot!T78+GT_NG!T78+GT_Spot!T78+Bawana_NG!T78+Bawana_RLNG!T78+Bawana_Spot!T78</f>
        <v>98.280854805511211</v>
      </c>
      <c r="P78" s="195">
        <f t="shared" si="10"/>
        <v>1.9145194488785933E-2</v>
      </c>
      <c r="Q78" s="195">
        <f t="shared" si="11"/>
        <v>6.0000000000016485E-2</v>
      </c>
    </row>
    <row r="79" spans="1:17">
      <c r="A79" s="34" t="s">
        <v>121</v>
      </c>
      <c r="B79" s="194">
        <f>PPCL_NG!I79+PPCL_Spot!I79+GT_NG!I79+GT_Spot!I79+Bawana_NG!I79+Bawana_RLNG!I79+Bawana_Spot!I79</f>
        <v>140.02000000000001</v>
      </c>
      <c r="C79" s="194">
        <f>PPCL_NG!P79+PPCL_Spot!P79+GT_NG!P79+GT_Spot!P79+Bawana_NG!P79+Bawana_RLNG!P79+Bawana_Spot!P79</f>
        <v>139.99585133911373</v>
      </c>
      <c r="D79" s="195">
        <f t="shared" si="6"/>
        <v>2.4148660886282869E-2</v>
      </c>
      <c r="E79" s="194">
        <f>PPCL_NG!J79+PPCL_Spot!J79+GT_NG!J79+GT_Spot!J79+Bawana_NG!J79+Bawana_RLNG!J79+Bawana_Spot!J79</f>
        <v>81.240000000000009</v>
      </c>
      <c r="F79" s="194">
        <f>PPCL_NG!Q79+PPCL_Spot!Q79+GT_NG!Q79+GT_Spot!Q79+Bawana_NG!Q79+Bawana_RLNG!Q79+Bawana_Spot!Q79</f>
        <v>81.224674107547798</v>
      </c>
      <c r="G79" s="195">
        <f t="shared" si="7"/>
        <v>1.532589245221061E-2</v>
      </c>
      <c r="H79" s="194">
        <f>PPCL_NG!K79+PPCL_Spot!K79+GT_NG!K79+GT_Spot!K79+Bawana_NG!K79+Bawana_RLNG!K79+Bawana_Spot!K79</f>
        <v>15.2</v>
      </c>
      <c r="I79" s="194">
        <f>PPCL_NG!R79+PPCL_Spot!R79+GT_NG!R79+GT_Spot!R79+Bawana_NG!R79+Bawana_RLNG!R79+Bawana_Spot!R79</f>
        <v>15.200337698923786</v>
      </c>
      <c r="J79" s="195">
        <f t="shared" si="8"/>
        <v>-3.3769892378643362E-4</v>
      </c>
      <c r="K79" s="194">
        <f>PPCL_NG!L79+PPCL_Spot!L79+GT_NG!L79+GT_Spot!L79+Bawana_NG!L79+Bawana_RLNG!L79+Bawana_Spot!L79</f>
        <v>68.08</v>
      </c>
      <c r="L79" s="194">
        <f>PPCL_NG!S79+PPCL_Spot!S79+GT_NG!S79+GT_Spot!S79+Bawana_NG!S79+Bawana_RLNG!S79+Bawana_Spot!S79</f>
        <v>68.078282048903475</v>
      </c>
      <c r="M79" s="195">
        <f t="shared" si="9"/>
        <v>1.7179510965235067E-3</v>
      </c>
      <c r="N79" s="194">
        <f>PPCL_NG!M79+PPCL_Spot!M79+GT_NG!M79+GT_Spot!M79+Bawana_NG!M79+Bawana_RLNG!M79+Bawana_Spot!M79</f>
        <v>98.3</v>
      </c>
      <c r="O79" s="194">
        <f>PPCL_NG!T79+PPCL_Spot!T79+GT_NG!T79+GT_Spot!T79+Bawana_NG!T79+Bawana_RLNG!T79+Bawana_Spot!T79</f>
        <v>98.280854805511211</v>
      </c>
      <c r="P79" s="195">
        <f t="shared" si="10"/>
        <v>1.9145194488785933E-2</v>
      </c>
      <c r="Q79" s="195">
        <f t="shared" si="11"/>
        <v>6.0000000000016485E-2</v>
      </c>
    </row>
    <row r="80" spans="1:17">
      <c r="A80" s="34" t="s">
        <v>122</v>
      </c>
      <c r="B80" s="194">
        <f>PPCL_NG!I80+PPCL_Spot!I80+GT_NG!I80+GT_Spot!I80+Bawana_NG!I80+Bawana_RLNG!I80+Bawana_Spot!I80</f>
        <v>140.02000000000001</v>
      </c>
      <c r="C80" s="194">
        <f>PPCL_NG!P80+PPCL_Spot!P80+GT_NG!P80+GT_Spot!P80+Bawana_NG!P80+Bawana_RLNG!P80+Bawana_Spot!P80</f>
        <v>139.99585133911373</v>
      </c>
      <c r="D80" s="195">
        <f t="shared" si="6"/>
        <v>2.4148660886282869E-2</v>
      </c>
      <c r="E80" s="194">
        <f>PPCL_NG!J80+PPCL_Spot!J80+GT_NG!J80+GT_Spot!J80+Bawana_NG!J80+Bawana_RLNG!J80+Bawana_Spot!J80</f>
        <v>81.240000000000009</v>
      </c>
      <c r="F80" s="194">
        <f>PPCL_NG!Q80+PPCL_Spot!Q80+GT_NG!Q80+GT_Spot!Q80+Bawana_NG!Q80+Bawana_RLNG!Q80+Bawana_Spot!Q80</f>
        <v>81.224674107547798</v>
      </c>
      <c r="G80" s="195">
        <f t="shared" si="7"/>
        <v>1.532589245221061E-2</v>
      </c>
      <c r="H80" s="194">
        <f>PPCL_NG!K80+PPCL_Spot!K80+GT_NG!K80+GT_Spot!K80+Bawana_NG!K80+Bawana_RLNG!K80+Bawana_Spot!K80</f>
        <v>15.2</v>
      </c>
      <c r="I80" s="194">
        <f>PPCL_NG!R80+PPCL_Spot!R80+GT_NG!R80+GT_Spot!R80+Bawana_NG!R80+Bawana_RLNG!R80+Bawana_Spot!R80</f>
        <v>15.200337698923786</v>
      </c>
      <c r="J80" s="195">
        <f t="shared" si="8"/>
        <v>-3.3769892378643362E-4</v>
      </c>
      <c r="K80" s="194">
        <f>PPCL_NG!L80+PPCL_Spot!L80+GT_NG!L80+GT_Spot!L80+Bawana_NG!L80+Bawana_RLNG!L80+Bawana_Spot!L80</f>
        <v>68.08</v>
      </c>
      <c r="L80" s="194">
        <f>PPCL_NG!S80+PPCL_Spot!S80+GT_NG!S80+GT_Spot!S80+Bawana_NG!S80+Bawana_RLNG!S80+Bawana_Spot!S80</f>
        <v>68.078282048903475</v>
      </c>
      <c r="M80" s="195">
        <f t="shared" si="9"/>
        <v>1.7179510965235067E-3</v>
      </c>
      <c r="N80" s="194">
        <f>PPCL_NG!M80+PPCL_Spot!M80+GT_NG!M80+GT_Spot!M80+Bawana_NG!M80+Bawana_RLNG!M80+Bawana_Spot!M80</f>
        <v>98.3</v>
      </c>
      <c r="O80" s="194">
        <f>PPCL_NG!T80+PPCL_Spot!T80+GT_NG!T80+GT_Spot!T80+Bawana_NG!T80+Bawana_RLNG!T80+Bawana_Spot!T80</f>
        <v>98.280854805511211</v>
      </c>
      <c r="P80" s="195">
        <f t="shared" si="10"/>
        <v>1.9145194488785933E-2</v>
      </c>
      <c r="Q80" s="195">
        <f t="shared" si="11"/>
        <v>6.0000000000016485E-2</v>
      </c>
    </row>
    <row r="81" spans="1:17">
      <c r="A81" s="34" t="s">
        <v>123</v>
      </c>
      <c r="B81" s="194">
        <f>PPCL_NG!I81+PPCL_Spot!I81+GT_NG!I81+GT_Spot!I81+Bawana_NG!I81+Bawana_RLNG!I81+Bawana_Spot!I81</f>
        <v>140.02000000000001</v>
      </c>
      <c r="C81" s="194">
        <f>PPCL_NG!P81+PPCL_Spot!P81+GT_NG!P81+GT_Spot!P81+Bawana_NG!P81+Bawana_RLNG!P81+Bawana_Spot!P81</f>
        <v>139.99585133911373</v>
      </c>
      <c r="D81" s="195">
        <f t="shared" si="6"/>
        <v>2.4148660886282869E-2</v>
      </c>
      <c r="E81" s="194">
        <f>PPCL_NG!J81+PPCL_Spot!J81+GT_NG!J81+GT_Spot!J81+Bawana_NG!J81+Bawana_RLNG!J81+Bawana_Spot!J81</f>
        <v>81.240000000000009</v>
      </c>
      <c r="F81" s="194">
        <f>PPCL_NG!Q81+PPCL_Spot!Q81+GT_NG!Q81+GT_Spot!Q81+Bawana_NG!Q81+Bawana_RLNG!Q81+Bawana_Spot!Q81</f>
        <v>81.224674107547798</v>
      </c>
      <c r="G81" s="195">
        <f t="shared" si="7"/>
        <v>1.532589245221061E-2</v>
      </c>
      <c r="H81" s="194">
        <f>PPCL_NG!K81+PPCL_Spot!K81+GT_NG!K81+GT_Spot!K81+Bawana_NG!K81+Bawana_RLNG!K81+Bawana_Spot!K81</f>
        <v>15.2</v>
      </c>
      <c r="I81" s="194">
        <f>PPCL_NG!R81+PPCL_Spot!R81+GT_NG!R81+GT_Spot!R81+Bawana_NG!R81+Bawana_RLNG!R81+Bawana_Spot!R81</f>
        <v>15.200337698923786</v>
      </c>
      <c r="J81" s="195">
        <f t="shared" si="8"/>
        <v>-3.3769892378643362E-4</v>
      </c>
      <c r="K81" s="194">
        <f>PPCL_NG!L81+PPCL_Spot!L81+GT_NG!L81+GT_Spot!L81+Bawana_NG!L81+Bawana_RLNG!L81+Bawana_Spot!L81</f>
        <v>68.08</v>
      </c>
      <c r="L81" s="194">
        <f>PPCL_NG!S81+PPCL_Spot!S81+GT_NG!S81+GT_Spot!S81+Bawana_NG!S81+Bawana_RLNG!S81+Bawana_Spot!S81</f>
        <v>68.078282048903475</v>
      </c>
      <c r="M81" s="195">
        <f t="shared" si="9"/>
        <v>1.7179510965235067E-3</v>
      </c>
      <c r="N81" s="194">
        <f>PPCL_NG!M81+PPCL_Spot!M81+GT_NG!M81+GT_Spot!M81+Bawana_NG!M81+Bawana_RLNG!M81+Bawana_Spot!M81</f>
        <v>98.3</v>
      </c>
      <c r="O81" s="194">
        <f>PPCL_NG!T81+PPCL_Spot!T81+GT_NG!T81+GT_Spot!T81+Bawana_NG!T81+Bawana_RLNG!T81+Bawana_Spot!T81</f>
        <v>98.280854805511211</v>
      </c>
      <c r="P81" s="195">
        <f t="shared" si="10"/>
        <v>1.9145194488785933E-2</v>
      </c>
      <c r="Q81" s="195">
        <f t="shared" si="11"/>
        <v>6.0000000000016485E-2</v>
      </c>
    </row>
    <row r="82" spans="1:17">
      <c r="A82" s="34" t="s">
        <v>124</v>
      </c>
      <c r="B82" s="194">
        <f>PPCL_NG!I82+PPCL_Spot!I82+GT_NG!I82+GT_Spot!I82+Bawana_NG!I82+Bawana_RLNG!I82+Bawana_Spot!I82</f>
        <v>140.02000000000001</v>
      </c>
      <c r="C82" s="194">
        <f>PPCL_NG!P82+PPCL_Spot!P82+GT_NG!P82+GT_Spot!P82+Bawana_NG!P82+Bawana_RLNG!P82+Bawana_Spot!P82</f>
        <v>139.99585133911373</v>
      </c>
      <c r="D82" s="195">
        <f t="shared" si="6"/>
        <v>2.4148660886282869E-2</v>
      </c>
      <c r="E82" s="194">
        <f>PPCL_NG!J82+PPCL_Spot!J82+GT_NG!J82+GT_Spot!J82+Bawana_NG!J82+Bawana_RLNG!J82+Bawana_Spot!J82</f>
        <v>81.240000000000009</v>
      </c>
      <c r="F82" s="194">
        <f>PPCL_NG!Q82+PPCL_Spot!Q82+GT_NG!Q82+GT_Spot!Q82+Bawana_NG!Q82+Bawana_RLNG!Q82+Bawana_Spot!Q82</f>
        <v>81.224674107547798</v>
      </c>
      <c r="G82" s="195">
        <f t="shared" si="7"/>
        <v>1.532589245221061E-2</v>
      </c>
      <c r="H82" s="194">
        <f>PPCL_NG!K82+PPCL_Spot!K82+GT_NG!K82+GT_Spot!K82+Bawana_NG!K82+Bawana_RLNG!K82+Bawana_Spot!K82</f>
        <v>15.2</v>
      </c>
      <c r="I82" s="194">
        <f>PPCL_NG!R82+PPCL_Spot!R82+GT_NG!R82+GT_Spot!R82+Bawana_NG!R82+Bawana_RLNG!R82+Bawana_Spot!R82</f>
        <v>15.200337698923786</v>
      </c>
      <c r="J82" s="195">
        <f t="shared" si="8"/>
        <v>-3.3769892378643362E-4</v>
      </c>
      <c r="K82" s="194">
        <f>PPCL_NG!L82+PPCL_Spot!L82+GT_NG!L82+GT_Spot!L82+Bawana_NG!L82+Bawana_RLNG!L82+Bawana_Spot!L82</f>
        <v>68.08</v>
      </c>
      <c r="L82" s="194">
        <f>PPCL_NG!S82+PPCL_Spot!S82+GT_NG!S82+GT_Spot!S82+Bawana_NG!S82+Bawana_RLNG!S82+Bawana_Spot!S82</f>
        <v>68.078282048903475</v>
      </c>
      <c r="M82" s="195">
        <f t="shared" si="9"/>
        <v>1.7179510965235067E-3</v>
      </c>
      <c r="N82" s="194">
        <f>PPCL_NG!M82+PPCL_Spot!M82+GT_NG!M82+GT_Spot!M82+Bawana_NG!M82+Bawana_RLNG!M82+Bawana_Spot!M82</f>
        <v>98.3</v>
      </c>
      <c r="O82" s="194">
        <f>PPCL_NG!T82+PPCL_Spot!T82+GT_NG!T82+GT_Spot!T82+Bawana_NG!T82+Bawana_RLNG!T82+Bawana_Spot!T82</f>
        <v>98.280854805511211</v>
      </c>
      <c r="P82" s="195">
        <f t="shared" si="10"/>
        <v>1.9145194488785933E-2</v>
      </c>
      <c r="Q82" s="195">
        <f t="shared" si="11"/>
        <v>6.0000000000016485E-2</v>
      </c>
    </row>
    <row r="83" spans="1:17">
      <c r="A83" s="34" t="s">
        <v>125</v>
      </c>
      <c r="B83" s="194">
        <f>PPCL_NG!I83+PPCL_Spot!I83+GT_NG!I83+GT_Spot!I83+Bawana_NG!I83+Bawana_RLNG!I83+Bawana_Spot!I83</f>
        <v>140.02000000000001</v>
      </c>
      <c r="C83" s="194">
        <f>PPCL_NG!P83+PPCL_Spot!P83+GT_NG!P83+GT_Spot!P83+Bawana_NG!P83+Bawana_RLNG!P83+Bawana_Spot!P83</f>
        <v>139.99585133911373</v>
      </c>
      <c r="D83" s="195">
        <f t="shared" si="6"/>
        <v>2.4148660886282869E-2</v>
      </c>
      <c r="E83" s="194">
        <f>PPCL_NG!J83+PPCL_Spot!J83+GT_NG!J83+GT_Spot!J83+Bawana_NG!J83+Bawana_RLNG!J83+Bawana_Spot!J83</f>
        <v>81.240000000000009</v>
      </c>
      <c r="F83" s="194">
        <f>PPCL_NG!Q83+PPCL_Spot!Q83+GT_NG!Q83+GT_Spot!Q83+Bawana_NG!Q83+Bawana_RLNG!Q83+Bawana_Spot!Q83</f>
        <v>81.224674107547798</v>
      </c>
      <c r="G83" s="195">
        <f t="shared" si="7"/>
        <v>1.532589245221061E-2</v>
      </c>
      <c r="H83" s="194">
        <f>PPCL_NG!K83+PPCL_Spot!K83+GT_NG!K83+GT_Spot!K83+Bawana_NG!K83+Bawana_RLNG!K83+Bawana_Spot!K83</f>
        <v>15.2</v>
      </c>
      <c r="I83" s="194">
        <f>PPCL_NG!R83+PPCL_Spot!R83+GT_NG!R83+GT_Spot!R83+Bawana_NG!R83+Bawana_RLNG!R83+Bawana_Spot!R83</f>
        <v>15.200337698923786</v>
      </c>
      <c r="J83" s="195">
        <f t="shared" si="8"/>
        <v>-3.3769892378643362E-4</v>
      </c>
      <c r="K83" s="194">
        <f>PPCL_NG!L83+PPCL_Spot!L83+GT_NG!L83+GT_Spot!L83+Bawana_NG!L83+Bawana_RLNG!L83+Bawana_Spot!L83</f>
        <v>68.08</v>
      </c>
      <c r="L83" s="194">
        <f>PPCL_NG!S83+PPCL_Spot!S83+GT_NG!S83+GT_Spot!S83+Bawana_NG!S83+Bawana_RLNG!S83+Bawana_Spot!S83</f>
        <v>68.078282048903475</v>
      </c>
      <c r="M83" s="195">
        <f t="shared" si="9"/>
        <v>1.7179510965235067E-3</v>
      </c>
      <c r="N83" s="194">
        <f>PPCL_NG!M83+PPCL_Spot!M83+GT_NG!M83+GT_Spot!M83+Bawana_NG!M83+Bawana_RLNG!M83+Bawana_Spot!M83</f>
        <v>98.3</v>
      </c>
      <c r="O83" s="194">
        <f>PPCL_NG!T83+PPCL_Spot!T83+GT_NG!T83+GT_Spot!T83+Bawana_NG!T83+Bawana_RLNG!T83+Bawana_Spot!T83</f>
        <v>98.280854805511211</v>
      </c>
      <c r="P83" s="195">
        <f t="shared" si="10"/>
        <v>1.9145194488785933E-2</v>
      </c>
      <c r="Q83" s="195">
        <f t="shared" si="11"/>
        <v>6.0000000000016485E-2</v>
      </c>
    </row>
    <row r="84" spans="1:17">
      <c r="A84" s="34" t="s">
        <v>126</v>
      </c>
      <c r="B84" s="194">
        <f>PPCL_NG!I84+PPCL_Spot!I84+GT_NG!I84+GT_Spot!I84+Bawana_NG!I84+Bawana_RLNG!I84+Bawana_Spot!I84</f>
        <v>140.02000000000001</v>
      </c>
      <c r="C84" s="194">
        <f>PPCL_NG!P84+PPCL_Spot!P84+GT_NG!P84+GT_Spot!P84+Bawana_NG!P84+Bawana_RLNG!P84+Bawana_Spot!P84</f>
        <v>139.99585133911373</v>
      </c>
      <c r="D84" s="195">
        <f t="shared" si="6"/>
        <v>2.4148660886282869E-2</v>
      </c>
      <c r="E84" s="194">
        <f>PPCL_NG!J84+PPCL_Spot!J84+GT_NG!J84+GT_Spot!J84+Bawana_NG!J84+Bawana_RLNG!J84+Bawana_Spot!J84</f>
        <v>81.240000000000009</v>
      </c>
      <c r="F84" s="194">
        <f>PPCL_NG!Q84+PPCL_Spot!Q84+GT_NG!Q84+GT_Spot!Q84+Bawana_NG!Q84+Bawana_RLNG!Q84+Bawana_Spot!Q84</f>
        <v>81.224674107547798</v>
      </c>
      <c r="G84" s="195">
        <f t="shared" si="7"/>
        <v>1.532589245221061E-2</v>
      </c>
      <c r="H84" s="194">
        <f>PPCL_NG!K84+PPCL_Spot!K84+GT_NG!K84+GT_Spot!K84+Bawana_NG!K84+Bawana_RLNG!K84+Bawana_Spot!K84</f>
        <v>15.2</v>
      </c>
      <c r="I84" s="194">
        <f>PPCL_NG!R84+PPCL_Spot!R84+GT_NG!R84+GT_Spot!R84+Bawana_NG!R84+Bawana_RLNG!R84+Bawana_Spot!R84</f>
        <v>15.200337698923786</v>
      </c>
      <c r="J84" s="195">
        <f t="shared" si="8"/>
        <v>-3.3769892378643362E-4</v>
      </c>
      <c r="K84" s="194">
        <f>PPCL_NG!L84+PPCL_Spot!L84+GT_NG!L84+GT_Spot!L84+Bawana_NG!L84+Bawana_RLNG!L84+Bawana_Spot!L84</f>
        <v>68.08</v>
      </c>
      <c r="L84" s="194">
        <f>PPCL_NG!S84+PPCL_Spot!S84+GT_NG!S84+GT_Spot!S84+Bawana_NG!S84+Bawana_RLNG!S84+Bawana_Spot!S84</f>
        <v>68.078282048903475</v>
      </c>
      <c r="M84" s="195">
        <f t="shared" si="9"/>
        <v>1.7179510965235067E-3</v>
      </c>
      <c r="N84" s="194">
        <f>PPCL_NG!M84+PPCL_Spot!M84+GT_NG!M84+GT_Spot!M84+Bawana_NG!M84+Bawana_RLNG!M84+Bawana_Spot!M84</f>
        <v>98.3</v>
      </c>
      <c r="O84" s="194">
        <f>PPCL_NG!T84+PPCL_Spot!T84+GT_NG!T84+GT_Spot!T84+Bawana_NG!T84+Bawana_RLNG!T84+Bawana_Spot!T84</f>
        <v>98.280854805511211</v>
      </c>
      <c r="P84" s="195">
        <f t="shared" si="10"/>
        <v>1.9145194488785933E-2</v>
      </c>
      <c r="Q84" s="195">
        <f t="shared" si="11"/>
        <v>6.0000000000016485E-2</v>
      </c>
    </row>
    <row r="85" spans="1:17">
      <c r="A85" s="34" t="s">
        <v>127</v>
      </c>
      <c r="B85" s="194">
        <f>PPCL_NG!I85+PPCL_Spot!I85+GT_NG!I85+GT_Spot!I85+Bawana_NG!I85+Bawana_RLNG!I85+Bawana_Spot!I85</f>
        <v>141</v>
      </c>
      <c r="C85" s="194">
        <f>PPCL_NG!P85+PPCL_Spot!P85+GT_NG!P85+GT_Spot!P85+Bawana_NG!P85+Bawana_RLNG!P85+Bawana_Spot!P85</f>
        <v>140.98283851575366</v>
      </c>
      <c r="D85" s="195">
        <f t="shared" si="6"/>
        <v>1.7161484246344116E-2</v>
      </c>
      <c r="E85" s="194">
        <f>PPCL_NG!J85+PPCL_Spot!J85+GT_NG!J85+GT_Spot!J85+Bawana_NG!J85+Bawana_RLNG!J85+Bawana_Spot!J85</f>
        <v>81.240000000000009</v>
      </c>
      <c r="F85" s="194">
        <f>PPCL_NG!Q85+PPCL_Spot!Q85+GT_NG!Q85+GT_Spot!Q85+Bawana_NG!Q85+Bawana_RLNG!Q85+Bawana_Spot!Q85</f>
        <v>81.22985849932472</v>
      </c>
      <c r="G85" s="195">
        <f t="shared" si="7"/>
        <v>1.0141500675288739E-2</v>
      </c>
      <c r="H85" s="194">
        <f>PPCL_NG!K85+PPCL_Spot!K85+GT_NG!K85+GT_Spot!K85+Bawana_NG!K85+Bawana_RLNG!K85+Bawana_Spot!K85</f>
        <v>15.2</v>
      </c>
      <c r="I85" s="194">
        <f>PPCL_NG!R85+PPCL_Spot!R85+GT_NG!R85+GT_Spot!R85+Bawana_NG!R85+Bawana_RLNG!R85+Bawana_Spot!R85</f>
        <v>15.200337698923786</v>
      </c>
      <c r="J85" s="195">
        <f t="shared" si="8"/>
        <v>-3.3769892378643362E-4</v>
      </c>
      <c r="K85" s="194">
        <f>PPCL_NG!L85+PPCL_Spot!L85+GT_NG!L85+GT_Spot!L85+Bawana_NG!L85+Bawana_RLNG!L85+Bawana_Spot!L85</f>
        <v>68.08</v>
      </c>
      <c r="L85" s="194">
        <f>PPCL_NG!S85+PPCL_Spot!S85+GT_NG!S85+GT_Spot!S85+Bawana_NG!S85+Bawana_RLNG!S85+Bawana_Spot!S85</f>
        <v>68.079629990765483</v>
      </c>
      <c r="M85" s="195">
        <f t="shared" si="9"/>
        <v>3.700092345155781E-4</v>
      </c>
      <c r="N85" s="194">
        <f>PPCL_NG!M85+PPCL_Spot!M85+GT_NG!M85+GT_Spot!M85+Bawana_NG!M85+Bawana_RLNG!M85+Bawana_Spot!M85</f>
        <v>98.3</v>
      </c>
      <c r="O85" s="194">
        <f>PPCL_NG!T85+PPCL_Spot!T85+GT_NG!T85+GT_Spot!T85+Bawana_NG!T85+Bawana_RLNG!T85+Bawana_Spot!T85</f>
        <v>98.287335295232339</v>
      </c>
      <c r="P85" s="195">
        <f t="shared" si="10"/>
        <v>1.2664704767658463E-2</v>
      </c>
      <c r="Q85" s="195">
        <f t="shared" si="11"/>
        <v>4.0000000000020464E-2</v>
      </c>
    </row>
    <row r="86" spans="1:17">
      <c r="A86" s="34" t="s">
        <v>128</v>
      </c>
      <c r="B86" s="194">
        <f>PPCL_NG!I86+PPCL_Spot!I86+GT_NG!I86+GT_Spot!I86+Bawana_NG!I86+Bawana_RLNG!I86+Bawana_Spot!I86</f>
        <v>141</v>
      </c>
      <c r="C86" s="194">
        <f>PPCL_NG!P86+PPCL_Spot!P86+GT_NG!P86+GT_Spot!P86+Bawana_NG!P86+Bawana_RLNG!P86+Bawana_Spot!P86</f>
        <v>140.98283851575366</v>
      </c>
      <c r="D86" s="195">
        <f t="shared" si="6"/>
        <v>1.7161484246344116E-2</v>
      </c>
      <c r="E86" s="194">
        <f>PPCL_NG!J86+PPCL_Spot!J86+GT_NG!J86+GT_Spot!J86+Bawana_NG!J86+Bawana_RLNG!J86+Bawana_Spot!J86</f>
        <v>81.240000000000009</v>
      </c>
      <c r="F86" s="194">
        <f>PPCL_NG!Q86+PPCL_Spot!Q86+GT_NG!Q86+GT_Spot!Q86+Bawana_NG!Q86+Bawana_RLNG!Q86+Bawana_Spot!Q86</f>
        <v>81.22985849932472</v>
      </c>
      <c r="G86" s="195">
        <f t="shared" si="7"/>
        <v>1.0141500675288739E-2</v>
      </c>
      <c r="H86" s="194">
        <f>PPCL_NG!K86+PPCL_Spot!K86+GT_NG!K86+GT_Spot!K86+Bawana_NG!K86+Bawana_RLNG!K86+Bawana_Spot!K86</f>
        <v>15.2</v>
      </c>
      <c r="I86" s="194">
        <f>PPCL_NG!R86+PPCL_Spot!R86+GT_NG!R86+GT_Spot!R86+Bawana_NG!R86+Bawana_RLNG!R86+Bawana_Spot!R86</f>
        <v>15.200337698923786</v>
      </c>
      <c r="J86" s="195">
        <f t="shared" si="8"/>
        <v>-3.3769892378643362E-4</v>
      </c>
      <c r="K86" s="194">
        <f>PPCL_NG!L86+PPCL_Spot!L86+GT_NG!L86+GT_Spot!L86+Bawana_NG!L86+Bawana_RLNG!L86+Bawana_Spot!L86</f>
        <v>68.08</v>
      </c>
      <c r="L86" s="194">
        <f>PPCL_NG!S86+PPCL_Spot!S86+GT_NG!S86+GT_Spot!S86+Bawana_NG!S86+Bawana_RLNG!S86+Bawana_Spot!S86</f>
        <v>68.079629990765483</v>
      </c>
      <c r="M86" s="195">
        <f t="shared" si="9"/>
        <v>3.700092345155781E-4</v>
      </c>
      <c r="N86" s="194">
        <f>PPCL_NG!M86+PPCL_Spot!M86+GT_NG!M86+GT_Spot!M86+Bawana_NG!M86+Bawana_RLNG!M86+Bawana_Spot!M86</f>
        <v>98.3</v>
      </c>
      <c r="O86" s="194">
        <f>PPCL_NG!T86+PPCL_Spot!T86+GT_NG!T86+GT_Spot!T86+Bawana_NG!T86+Bawana_RLNG!T86+Bawana_Spot!T86</f>
        <v>98.287335295232339</v>
      </c>
      <c r="P86" s="195">
        <f t="shared" si="10"/>
        <v>1.2664704767658463E-2</v>
      </c>
      <c r="Q86" s="195">
        <f t="shared" si="11"/>
        <v>4.0000000000020464E-2</v>
      </c>
    </row>
    <row r="87" spans="1:17">
      <c r="A87" s="34" t="s">
        <v>129</v>
      </c>
      <c r="B87" s="194">
        <f>PPCL_NG!I87+PPCL_Spot!I87+GT_NG!I87+GT_Spot!I87+Bawana_NG!I87+Bawana_RLNG!I87+Bawana_Spot!I87</f>
        <v>141</v>
      </c>
      <c r="C87" s="194">
        <f>PPCL_NG!P87+PPCL_Spot!P87+GT_NG!P87+GT_Spot!P87+Bawana_NG!P87+Bawana_RLNG!P87+Bawana_Spot!P87</f>
        <v>140.98283851575366</v>
      </c>
      <c r="D87" s="195">
        <f t="shared" si="6"/>
        <v>1.7161484246344116E-2</v>
      </c>
      <c r="E87" s="194">
        <f>PPCL_NG!J87+PPCL_Spot!J87+GT_NG!J87+GT_Spot!J87+Bawana_NG!J87+Bawana_RLNG!J87+Bawana_Spot!J87</f>
        <v>81.240000000000009</v>
      </c>
      <c r="F87" s="194">
        <f>PPCL_NG!Q87+PPCL_Spot!Q87+GT_NG!Q87+GT_Spot!Q87+Bawana_NG!Q87+Bawana_RLNG!Q87+Bawana_Spot!Q87</f>
        <v>81.22985849932472</v>
      </c>
      <c r="G87" s="195">
        <f t="shared" si="7"/>
        <v>1.0141500675288739E-2</v>
      </c>
      <c r="H87" s="194">
        <f>PPCL_NG!K87+PPCL_Spot!K87+GT_NG!K87+GT_Spot!K87+Bawana_NG!K87+Bawana_RLNG!K87+Bawana_Spot!K87</f>
        <v>15.2</v>
      </c>
      <c r="I87" s="194">
        <f>PPCL_NG!R87+PPCL_Spot!R87+GT_NG!R87+GT_Spot!R87+Bawana_NG!R87+Bawana_RLNG!R87+Bawana_Spot!R87</f>
        <v>15.200337698923786</v>
      </c>
      <c r="J87" s="195">
        <f t="shared" si="8"/>
        <v>-3.3769892378643362E-4</v>
      </c>
      <c r="K87" s="194">
        <f>PPCL_NG!L87+PPCL_Spot!L87+GT_NG!L87+GT_Spot!L87+Bawana_NG!L87+Bawana_RLNG!L87+Bawana_Spot!L87</f>
        <v>68.08</v>
      </c>
      <c r="L87" s="194">
        <f>PPCL_NG!S87+PPCL_Spot!S87+GT_NG!S87+GT_Spot!S87+Bawana_NG!S87+Bawana_RLNG!S87+Bawana_Spot!S87</f>
        <v>68.079629990765483</v>
      </c>
      <c r="M87" s="195">
        <f t="shared" si="9"/>
        <v>3.700092345155781E-4</v>
      </c>
      <c r="N87" s="194">
        <f>PPCL_NG!M87+PPCL_Spot!M87+GT_NG!M87+GT_Spot!M87+Bawana_NG!M87+Bawana_RLNG!M87+Bawana_Spot!M87</f>
        <v>98.3</v>
      </c>
      <c r="O87" s="194">
        <f>PPCL_NG!T87+PPCL_Spot!T87+GT_NG!T87+GT_Spot!T87+Bawana_NG!T87+Bawana_RLNG!T87+Bawana_Spot!T87</f>
        <v>98.287335295232339</v>
      </c>
      <c r="P87" s="195">
        <f t="shared" si="10"/>
        <v>1.2664704767658463E-2</v>
      </c>
      <c r="Q87" s="195">
        <f t="shared" si="11"/>
        <v>4.0000000000020464E-2</v>
      </c>
    </row>
    <row r="88" spans="1:17">
      <c r="A88" s="34" t="s">
        <v>130</v>
      </c>
      <c r="B88" s="194">
        <f>PPCL_NG!I88+PPCL_Spot!I88+GT_NG!I88+GT_Spot!I88+Bawana_NG!I88+Bawana_RLNG!I88+Bawana_Spot!I88</f>
        <v>141</v>
      </c>
      <c r="C88" s="194">
        <f>PPCL_NG!P88+PPCL_Spot!P88+GT_NG!P88+GT_Spot!P88+Bawana_NG!P88+Bawana_RLNG!P88+Bawana_Spot!P88</f>
        <v>140.98283851575366</v>
      </c>
      <c r="D88" s="195">
        <f t="shared" si="6"/>
        <v>1.7161484246344116E-2</v>
      </c>
      <c r="E88" s="194">
        <f>PPCL_NG!J88+PPCL_Spot!J88+GT_NG!J88+GT_Spot!J88+Bawana_NG!J88+Bawana_RLNG!J88+Bawana_Spot!J88</f>
        <v>81.240000000000009</v>
      </c>
      <c r="F88" s="194">
        <f>PPCL_NG!Q88+PPCL_Spot!Q88+GT_NG!Q88+GT_Spot!Q88+Bawana_NG!Q88+Bawana_RLNG!Q88+Bawana_Spot!Q88</f>
        <v>81.22985849932472</v>
      </c>
      <c r="G88" s="195">
        <f t="shared" si="7"/>
        <v>1.0141500675288739E-2</v>
      </c>
      <c r="H88" s="194">
        <f>PPCL_NG!K88+PPCL_Spot!K88+GT_NG!K88+GT_Spot!K88+Bawana_NG!K88+Bawana_RLNG!K88+Bawana_Spot!K88</f>
        <v>15.2</v>
      </c>
      <c r="I88" s="194">
        <f>PPCL_NG!R88+PPCL_Spot!R88+GT_NG!R88+GT_Spot!R88+Bawana_NG!R88+Bawana_RLNG!R88+Bawana_Spot!R88</f>
        <v>15.200337698923786</v>
      </c>
      <c r="J88" s="195">
        <f t="shared" si="8"/>
        <v>-3.3769892378643362E-4</v>
      </c>
      <c r="K88" s="194">
        <f>PPCL_NG!L88+PPCL_Spot!L88+GT_NG!L88+GT_Spot!L88+Bawana_NG!L88+Bawana_RLNG!L88+Bawana_Spot!L88</f>
        <v>68.08</v>
      </c>
      <c r="L88" s="194">
        <f>PPCL_NG!S88+PPCL_Spot!S88+GT_NG!S88+GT_Spot!S88+Bawana_NG!S88+Bawana_RLNG!S88+Bawana_Spot!S88</f>
        <v>68.079629990765483</v>
      </c>
      <c r="M88" s="195">
        <f t="shared" si="9"/>
        <v>3.700092345155781E-4</v>
      </c>
      <c r="N88" s="194">
        <f>PPCL_NG!M88+PPCL_Spot!M88+GT_NG!M88+GT_Spot!M88+Bawana_NG!M88+Bawana_RLNG!M88+Bawana_Spot!M88</f>
        <v>98.3</v>
      </c>
      <c r="O88" s="194">
        <f>PPCL_NG!T88+PPCL_Spot!T88+GT_NG!T88+GT_Spot!T88+Bawana_NG!T88+Bawana_RLNG!T88+Bawana_Spot!T88</f>
        <v>98.287335295232339</v>
      </c>
      <c r="P88" s="195">
        <f t="shared" si="10"/>
        <v>1.2664704767658463E-2</v>
      </c>
      <c r="Q88" s="195">
        <f t="shared" si="11"/>
        <v>4.0000000000020464E-2</v>
      </c>
    </row>
    <row r="89" spans="1:17">
      <c r="A89" s="34" t="s">
        <v>131</v>
      </c>
      <c r="B89" s="194">
        <f>PPCL_NG!I89+PPCL_Spot!I89+GT_NG!I89+GT_Spot!I89+Bawana_NG!I89+Bawana_RLNG!I89+Bawana_Spot!I89</f>
        <v>141</v>
      </c>
      <c r="C89" s="194">
        <f>PPCL_NG!P89+PPCL_Spot!P89+GT_NG!P89+GT_Spot!P89+Bawana_NG!P89+Bawana_RLNG!P89+Bawana_Spot!P89</f>
        <v>140.98283851575366</v>
      </c>
      <c r="D89" s="195">
        <f t="shared" si="6"/>
        <v>1.7161484246344116E-2</v>
      </c>
      <c r="E89" s="194">
        <f>PPCL_NG!J89+PPCL_Spot!J89+GT_NG!J89+GT_Spot!J89+Bawana_NG!J89+Bawana_RLNG!J89+Bawana_Spot!J89</f>
        <v>81.240000000000009</v>
      </c>
      <c r="F89" s="194">
        <f>PPCL_NG!Q89+PPCL_Spot!Q89+GT_NG!Q89+GT_Spot!Q89+Bawana_NG!Q89+Bawana_RLNG!Q89+Bawana_Spot!Q89</f>
        <v>81.22985849932472</v>
      </c>
      <c r="G89" s="195">
        <f t="shared" si="7"/>
        <v>1.0141500675288739E-2</v>
      </c>
      <c r="H89" s="194">
        <f>PPCL_NG!K89+PPCL_Spot!K89+GT_NG!K89+GT_Spot!K89+Bawana_NG!K89+Bawana_RLNG!K89+Bawana_Spot!K89</f>
        <v>15.2</v>
      </c>
      <c r="I89" s="194">
        <f>PPCL_NG!R89+PPCL_Spot!R89+GT_NG!R89+GT_Spot!R89+Bawana_NG!R89+Bawana_RLNG!R89+Bawana_Spot!R89</f>
        <v>15.200337698923786</v>
      </c>
      <c r="J89" s="195">
        <f t="shared" si="8"/>
        <v>-3.3769892378643362E-4</v>
      </c>
      <c r="K89" s="194">
        <f>PPCL_NG!L89+PPCL_Spot!L89+GT_NG!L89+GT_Spot!L89+Bawana_NG!L89+Bawana_RLNG!L89+Bawana_Spot!L89</f>
        <v>68.08</v>
      </c>
      <c r="L89" s="194">
        <f>PPCL_NG!S89+PPCL_Spot!S89+GT_NG!S89+GT_Spot!S89+Bawana_NG!S89+Bawana_RLNG!S89+Bawana_Spot!S89</f>
        <v>68.079629990765483</v>
      </c>
      <c r="M89" s="195">
        <f t="shared" si="9"/>
        <v>3.700092345155781E-4</v>
      </c>
      <c r="N89" s="194">
        <f>PPCL_NG!M89+PPCL_Spot!M89+GT_NG!M89+GT_Spot!M89+Bawana_NG!M89+Bawana_RLNG!M89+Bawana_Spot!M89</f>
        <v>98.3</v>
      </c>
      <c r="O89" s="194">
        <f>PPCL_NG!T89+PPCL_Spot!T89+GT_NG!T89+GT_Spot!T89+Bawana_NG!T89+Bawana_RLNG!T89+Bawana_Spot!T89</f>
        <v>98.287335295232339</v>
      </c>
      <c r="P89" s="195">
        <f t="shared" si="10"/>
        <v>1.2664704767658463E-2</v>
      </c>
      <c r="Q89" s="195">
        <f t="shared" si="11"/>
        <v>4.0000000000020464E-2</v>
      </c>
    </row>
    <row r="90" spans="1:17">
      <c r="A90" s="34" t="s">
        <v>132</v>
      </c>
      <c r="B90" s="194">
        <f>PPCL_NG!I90+PPCL_Spot!I90+GT_NG!I90+GT_Spot!I90+Bawana_NG!I90+Bawana_RLNG!I90+Bawana_Spot!I90</f>
        <v>141</v>
      </c>
      <c r="C90" s="194">
        <f>PPCL_NG!P90+PPCL_Spot!P90+GT_NG!P90+GT_Spot!P90+Bawana_NG!P90+Bawana_RLNG!P90+Bawana_Spot!P90</f>
        <v>140.98283851575366</v>
      </c>
      <c r="D90" s="195">
        <f t="shared" si="6"/>
        <v>1.7161484246344116E-2</v>
      </c>
      <c r="E90" s="194">
        <f>PPCL_NG!J90+PPCL_Spot!J90+GT_NG!J90+GT_Spot!J90+Bawana_NG!J90+Bawana_RLNG!J90+Bawana_Spot!J90</f>
        <v>81.240000000000009</v>
      </c>
      <c r="F90" s="194">
        <f>PPCL_NG!Q90+PPCL_Spot!Q90+GT_NG!Q90+GT_Spot!Q90+Bawana_NG!Q90+Bawana_RLNG!Q90+Bawana_Spot!Q90</f>
        <v>81.22985849932472</v>
      </c>
      <c r="G90" s="195">
        <f t="shared" si="7"/>
        <v>1.0141500675288739E-2</v>
      </c>
      <c r="H90" s="194">
        <f>PPCL_NG!K90+PPCL_Spot!K90+GT_NG!K90+GT_Spot!K90+Bawana_NG!K90+Bawana_RLNG!K90+Bawana_Spot!K90</f>
        <v>15.2</v>
      </c>
      <c r="I90" s="194">
        <f>PPCL_NG!R90+PPCL_Spot!R90+GT_NG!R90+GT_Spot!R90+Bawana_NG!R90+Bawana_RLNG!R90+Bawana_Spot!R90</f>
        <v>15.200337698923786</v>
      </c>
      <c r="J90" s="195">
        <f t="shared" si="8"/>
        <v>-3.3769892378643362E-4</v>
      </c>
      <c r="K90" s="194">
        <f>PPCL_NG!L90+PPCL_Spot!L90+GT_NG!L90+GT_Spot!L90+Bawana_NG!L90+Bawana_RLNG!L90+Bawana_Spot!L90</f>
        <v>68.08</v>
      </c>
      <c r="L90" s="194">
        <f>PPCL_NG!S90+PPCL_Spot!S90+GT_NG!S90+GT_Spot!S90+Bawana_NG!S90+Bawana_RLNG!S90+Bawana_Spot!S90</f>
        <v>68.079629990765483</v>
      </c>
      <c r="M90" s="195">
        <f t="shared" si="9"/>
        <v>3.700092345155781E-4</v>
      </c>
      <c r="N90" s="194">
        <f>PPCL_NG!M90+PPCL_Spot!M90+GT_NG!M90+GT_Spot!M90+Bawana_NG!M90+Bawana_RLNG!M90+Bawana_Spot!M90</f>
        <v>98.3</v>
      </c>
      <c r="O90" s="194">
        <f>PPCL_NG!T90+PPCL_Spot!T90+GT_NG!T90+GT_Spot!T90+Bawana_NG!T90+Bawana_RLNG!T90+Bawana_Spot!T90</f>
        <v>98.287335295232339</v>
      </c>
      <c r="P90" s="195">
        <f t="shared" si="10"/>
        <v>1.2664704767658463E-2</v>
      </c>
      <c r="Q90" s="195">
        <f t="shared" si="11"/>
        <v>4.0000000000020464E-2</v>
      </c>
    </row>
    <row r="91" spans="1:17">
      <c r="A91" s="34" t="s">
        <v>133</v>
      </c>
      <c r="B91" s="194">
        <f>PPCL_NG!I91+PPCL_Spot!I91+GT_NG!I91+GT_Spot!I91+Bawana_NG!I91+Bawana_RLNG!I91+Bawana_Spot!I91</f>
        <v>140.72</v>
      </c>
      <c r="C91" s="194">
        <f>PPCL_NG!P91+PPCL_Spot!P91+GT_NG!P91+GT_Spot!P91+Bawana_NG!P91+Bawana_RLNG!P91+Bawana_Spot!P91</f>
        <v>140.70000196792591</v>
      </c>
      <c r="D91" s="195">
        <f t="shared" si="6"/>
        <v>1.9998032074084904E-2</v>
      </c>
      <c r="E91" s="194">
        <f>PPCL_NG!J91+PPCL_Spot!J91+GT_NG!J91+GT_Spot!J91+Bawana_NG!J91+Bawana_RLNG!J91+Bawana_Spot!J91</f>
        <v>81.08</v>
      </c>
      <c r="F91" s="194">
        <f>PPCL_NG!Q91+PPCL_Spot!Q91+GT_NG!Q91+GT_Spot!Q91+Bawana_NG!Q91+Bawana_RLNG!Q91+Bawana_Spot!Q91</f>
        <v>81.068247355743978</v>
      </c>
      <c r="G91" s="195">
        <f t="shared" si="7"/>
        <v>1.1752644256020517E-2</v>
      </c>
      <c r="H91" s="194">
        <f>PPCL_NG!K91+PPCL_Spot!K91+GT_NG!K91+GT_Spot!K91+Bawana_NG!K91+Bawana_RLNG!K91+Bawana_Spot!K91</f>
        <v>15.14</v>
      </c>
      <c r="I91" s="194">
        <f>PPCL_NG!R91+PPCL_Spot!R91+GT_NG!R91+GT_Spot!R91+Bawana_NG!R91+Bawana_RLNG!R91+Bawana_Spot!R91</f>
        <v>15.139729867246405</v>
      </c>
      <c r="J91" s="195">
        <f t="shared" si="8"/>
        <v>2.7013275359522027E-4</v>
      </c>
      <c r="K91" s="194">
        <f>PPCL_NG!L91+PPCL_Spot!L91+GT_NG!L91+GT_Spot!L91+Bawana_NG!L91+Bawana_RLNG!L91+Bawana_Spot!L91</f>
        <v>67.78</v>
      </c>
      <c r="L91" s="194">
        <f>PPCL_NG!S91+PPCL_Spot!S91+GT_NG!S91+GT_Spot!S91+Bawana_NG!S91+Bawana_RLNG!S91+Bawana_Spot!S91</f>
        <v>67.776618756269741</v>
      </c>
      <c r="M91" s="195">
        <f t="shared" si="9"/>
        <v>3.3812437302600529E-3</v>
      </c>
      <c r="N91" s="194">
        <f>PPCL_NG!M91+PPCL_Spot!M91+GT_NG!M91+GT_Spot!M91+Bawana_NG!M91+Bawana_RLNG!M91+Bawana_Spot!M91</f>
        <v>98.11</v>
      </c>
      <c r="O91" s="194">
        <f>PPCL_NG!T91+PPCL_Spot!T91+GT_NG!T91+GT_Spot!T91+Bawana_NG!T91+Bawana_RLNG!T91+Bawana_Spot!T91</f>
        <v>98.095402052814009</v>
      </c>
      <c r="P91" s="195">
        <f t="shared" si="10"/>
        <v>1.4597947185990279E-2</v>
      </c>
      <c r="Q91" s="195">
        <f t="shared" si="11"/>
        <v>4.9999999999950973E-2</v>
      </c>
    </row>
    <row r="92" spans="1:17">
      <c r="A92" s="34" t="s">
        <v>134</v>
      </c>
      <c r="B92" s="194">
        <f>PPCL_NG!I92+PPCL_Spot!I92+GT_NG!I92+GT_Spot!I92+Bawana_NG!I92+Bawana_RLNG!I92+Bawana_Spot!I92</f>
        <v>140.72</v>
      </c>
      <c r="C92" s="194">
        <f>PPCL_NG!P92+PPCL_Spot!P92+GT_NG!P92+GT_Spot!P92+Bawana_NG!P92+Bawana_RLNG!P92+Bawana_Spot!P92</f>
        <v>140.70000196792591</v>
      </c>
      <c r="D92" s="195">
        <f t="shared" si="6"/>
        <v>1.9998032074084904E-2</v>
      </c>
      <c r="E92" s="194">
        <f>PPCL_NG!J92+PPCL_Spot!J92+GT_NG!J92+GT_Spot!J92+Bawana_NG!J92+Bawana_RLNG!J92+Bawana_Spot!J92</f>
        <v>81.08</v>
      </c>
      <c r="F92" s="194">
        <f>PPCL_NG!Q92+PPCL_Spot!Q92+GT_NG!Q92+GT_Spot!Q92+Bawana_NG!Q92+Bawana_RLNG!Q92+Bawana_Spot!Q92</f>
        <v>81.068247355743978</v>
      </c>
      <c r="G92" s="195">
        <f t="shared" si="7"/>
        <v>1.1752644256020517E-2</v>
      </c>
      <c r="H92" s="194">
        <f>PPCL_NG!K92+PPCL_Spot!K92+GT_NG!K92+GT_Spot!K92+Bawana_NG!K92+Bawana_RLNG!K92+Bawana_Spot!K92</f>
        <v>15.14</v>
      </c>
      <c r="I92" s="194">
        <f>PPCL_NG!R92+PPCL_Spot!R92+GT_NG!R92+GT_Spot!R92+Bawana_NG!R92+Bawana_RLNG!R92+Bawana_Spot!R92</f>
        <v>15.139729867246405</v>
      </c>
      <c r="J92" s="195">
        <f t="shared" si="8"/>
        <v>2.7013275359522027E-4</v>
      </c>
      <c r="K92" s="194">
        <f>PPCL_NG!L92+PPCL_Spot!L92+GT_NG!L92+GT_Spot!L92+Bawana_NG!L92+Bawana_RLNG!L92+Bawana_Spot!L92</f>
        <v>67.78</v>
      </c>
      <c r="L92" s="194">
        <f>PPCL_NG!S92+PPCL_Spot!S92+GT_NG!S92+GT_Spot!S92+Bawana_NG!S92+Bawana_RLNG!S92+Bawana_Spot!S92</f>
        <v>67.776618756269741</v>
      </c>
      <c r="M92" s="195">
        <f t="shared" si="9"/>
        <v>3.3812437302600529E-3</v>
      </c>
      <c r="N92" s="194">
        <f>PPCL_NG!M92+PPCL_Spot!M92+GT_NG!M92+GT_Spot!M92+Bawana_NG!M92+Bawana_RLNG!M92+Bawana_Spot!M92</f>
        <v>98.11</v>
      </c>
      <c r="O92" s="194">
        <f>PPCL_NG!T92+PPCL_Spot!T92+GT_NG!T92+GT_Spot!T92+Bawana_NG!T92+Bawana_RLNG!T92+Bawana_Spot!T92</f>
        <v>98.095402052814009</v>
      </c>
      <c r="P92" s="195">
        <f t="shared" si="10"/>
        <v>1.4597947185990279E-2</v>
      </c>
      <c r="Q92" s="195">
        <f t="shared" si="11"/>
        <v>4.9999999999950973E-2</v>
      </c>
    </row>
    <row r="93" spans="1:17">
      <c r="A93" s="34" t="s">
        <v>135</v>
      </c>
      <c r="B93" s="194">
        <f>PPCL_NG!I93+PPCL_Spot!I93+GT_NG!I93+GT_Spot!I93+Bawana_NG!I93+Bawana_RLNG!I93+Bawana_Spot!I93</f>
        <v>140.72</v>
      </c>
      <c r="C93" s="194">
        <f>PPCL_NG!P93+PPCL_Spot!P93+GT_NG!P93+GT_Spot!P93+Bawana_NG!P93+Bawana_RLNG!P93+Bawana_Spot!P93</f>
        <v>140.70000196792591</v>
      </c>
      <c r="D93" s="195">
        <f t="shared" si="6"/>
        <v>1.9998032074084904E-2</v>
      </c>
      <c r="E93" s="194">
        <f>PPCL_NG!J93+PPCL_Spot!J93+GT_NG!J93+GT_Spot!J93+Bawana_NG!J93+Bawana_RLNG!J93+Bawana_Spot!J93</f>
        <v>81.08</v>
      </c>
      <c r="F93" s="194">
        <f>PPCL_NG!Q93+PPCL_Spot!Q93+GT_NG!Q93+GT_Spot!Q93+Bawana_NG!Q93+Bawana_RLNG!Q93+Bawana_Spot!Q93</f>
        <v>81.068247355743978</v>
      </c>
      <c r="G93" s="195">
        <f t="shared" si="7"/>
        <v>1.1752644256020517E-2</v>
      </c>
      <c r="H93" s="194">
        <f>PPCL_NG!K93+PPCL_Spot!K93+GT_NG!K93+GT_Spot!K93+Bawana_NG!K93+Bawana_RLNG!K93+Bawana_Spot!K93</f>
        <v>15.14</v>
      </c>
      <c r="I93" s="194">
        <f>PPCL_NG!R93+PPCL_Spot!R93+GT_NG!R93+GT_Spot!R93+Bawana_NG!R93+Bawana_RLNG!R93+Bawana_Spot!R93</f>
        <v>15.139729867246405</v>
      </c>
      <c r="J93" s="195">
        <f t="shared" si="8"/>
        <v>2.7013275359522027E-4</v>
      </c>
      <c r="K93" s="194">
        <f>PPCL_NG!L93+PPCL_Spot!L93+GT_NG!L93+GT_Spot!L93+Bawana_NG!L93+Bawana_RLNG!L93+Bawana_Spot!L93</f>
        <v>67.78</v>
      </c>
      <c r="L93" s="194">
        <f>PPCL_NG!S93+PPCL_Spot!S93+GT_NG!S93+GT_Spot!S93+Bawana_NG!S93+Bawana_RLNG!S93+Bawana_Spot!S93</f>
        <v>67.776618756269741</v>
      </c>
      <c r="M93" s="195">
        <f t="shared" si="9"/>
        <v>3.3812437302600529E-3</v>
      </c>
      <c r="N93" s="194">
        <f>PPCL_NG!M93+PPCL_Spot!M93+GT_NG!M93+GT_Spot!M93+Bawana_NG!M93+Bawana_RLNG!M93+Bawana_Spot!M93</f>
        <v>98.11</v>
      </c>
      <c r="O93" s="194">
        <f>PPCL_NG!T93+PPCL_Spot!T93+GT_NG!T93+GT_Spot!T93+Bawana_NG!T93+Bawana_RLNG!T93+Bawana_Spot!T93</f>
        <v>98.095402052814009</v>
      </c>
      <c r="P93" s="195">
        <f t="shared" si="10"/>
        <v>1.4597947185990279E-2</v>
      </c>
      <c r="Q93" s="195">
        <f t="shared" si="11"/>
        <v>4.9999999999950973E-2</v>
      </c>
    </row>
    <row r="94" spans="1:17">
      <c r="A94" s="34" t="s">
        <v>136</v>
      </c>
      <c r="B94" s="194">
        <f>PPCL_NG!I94+PPCL_Spot!I94+GT_NG!I94+GT_Spot!I94+Bawana_NG!I94+Bawana_RLNG!I94+Bawana_Spot!I94</f>
        <v>140.72</v>
      </c>
      <c r="C94" s="194">
        <f>PPCL_NG!P94+PPCL_Spot!P94+GT_NG!P94+GT_Spot!P94+Bawana_NG!P94+Bawana_RLNG!P94+Bawana_Spot!P94</f>
        <v>140.70000196792591</v>
      </c>
      <c r="D94" s="195">
        <f t="shared" si="6"/>
        <v>1.9998032074084904E-2</v>
      </c>
      <c r="E94" s="194">
        <f>PPCL_NG!J94+PPCL_Spot!J94+GT_NG!J94+GT_Spot!J94+Bawana_NG!J94+Bawana_RLNG!J94+Bawana_Spot!J94</f>
        <v>81.08</v>
      </c>
      <c r="F94" s="194">
        <f>PPCL_NG!Q94+PPCL_Spot!Q94+GT_NG!Q94+GT_Spot!Q94+Bawana_NG!Q94+Bawana_RLNG!Q94+Bawana_Spot!Q94</f>
        <v>81.068247355743978</v>
      </c>
      <c r="G94" s="195">
        <f t="shared" si="7"/>
        <v>1.1752644256020517E-2</v>
      </c>
      <c r="H94" s="194">
        <f>PPCL_NG!K94+PPCL_Spot!K94+GT_NG!K94+GT_Spot!K94+Bawana_NG!K94+Bawana_RLNG!K94+Bawana_Spot!K94</f>
        <v>15.14</v>
      </c>
      <c r="I94" s="194">
        <f>PPCL_NG!R94+PPCL_Spot!R94+GT_NG!R94+GT_Spot!R94+Bawana_NG!R94+Bawana_RLNG!R94+Bawana_Spot!R94</f>
        <v>15.139729867246405</v>
      </c>
      <c r="J94" s="195">
        <f t="shared" si="8"/>
        <v>2.7013275359522027E-4</v>
      </c>
      <c r="K94" s="194">
        <f>PPCL_NG!L94+PPCL_Spot!L94+GT_NG!L94+GT_Spot!L94+Bawana_NG!L94+Bawana_RLNG!L94+Bawana_Spot!L94</f>
        <v>67.78</v>
      </c>
      <c r="L94" s="194">
        <f>PPCL_NG!S94+PPCL_Spot!S94+GT_NG!S94+GT_Spot!S94+Bawana_NG!S94+Bawana_RLNG!S94+Bawana_Spot!S94</f>
        <v>67.776618756269741</v>
      </c>
      <c r="M94" s="195">
        <f t="shared" si="9"/>
        <v>3.3812437302600529E-3</v>
      </c>
      <c r="N94" s="194">
        <f>PPCL_NG!M94+PPCL_Spot!M94+GT_NG!M94+GT_Spot!M94+Bawana_NG!M94+Bawana_RLNG!M94+Bawana_Spot!M94</f>
        <v>98.11</v>
      </c>
      <c r="O94" s="194">
        <f>PPCL_NG!T94+PPCL_Spot!T94+GT_NG!T94+GT_Spot!T94+Bawana_NG!T94+Bawana_RLNG!T94+Bawana_Spot!T94</f>
        <v>98.095402052814009</v>
      </c>
      <c r="P94" s="195">
        <f t="shared" si="10"/>
        <v>1.4597947185990279E-2</v>
      </c>
      <c r="Q94" s="195">
        <f t="shared" si="11"/>
        <v>4.9999999999950973E-2</v>
      </c>
    </row>
    <row r="95" spans="1:17">
      <c r="A95" s="34" t="s">
        <v>137</v>
      </c>
      <c r="B95" s="194">
        <f>PPCL_NG!I95+PPCL_Spot!I95+GT_NG!I95+GT_Spot!I95+Bawana_NG!I95+Bawana_RLNG!I95+Bawana_Spot!I95</f>
        <v>140.72</v>
      </c>
      <c r="C95" s="194">
        <f>PPCL_NG!P95+PPCL_Spot!P95+GT_NG!P95+GT_Spot!P95+Bawana_NG!P95+Bawana_RLNG!P95+Bawana_Spot!P95</f>
        <v>140.70000196792591</v>
      </c>
      <c r="D95" s="195">
        <f t="shared" si="6"/>
        <v>1.9998032074084904E-2</v>
      </c>
      <c r="E95" s="194">
        <f>PPCL_NG!J95+PPCL_Spot!J95+GT_NG!J95+GT_Spot!J95+Bawana_NG!J95+Bawana_RLNG!J95+Bawana_Spot!J95</f>
        <v>81.08</v>
      </c>
      <c r="F95" s="194">
        <f>PPCL_NG!Q95+PPCL_Spot!Q95+GT_NG!Q95+GT_Spot!Q95+Bawana_NG!Q95+Bawana_RLNG!Q95+Bawana_Spot!Q95</f>
        <v>81.068247355743978</v>
      </c>
      <c r="G95" s="195">
        <f t="shared" si="7"/>
        <v>1.1752644256020517E-2</v>
      </c>
      <c r="H95" s="194">
        <f>PPCL_NG!K95+PPCL_Spot!K95+GT_NG!K95+GT_Spot!K95+Bawana_NG!K95+Bawana_RLNG!K95+Bawana_Spot!K95</f>
        <v>15.14</v>
      </c>
      <c r="I95" s="194">
        <f>PPCL_NG!R95+PPCL_Spot!R95+GT_NG!R95+GT_Spot!R95+Bawana_NG!R95+Bawana_RLNG!R95+Bawana_Spot!R95</f>
        <v>15.139729867246405</v>
      </c>
      <c r="J95" s="195">
        <f t="shared" si="8"/>
        <v>2.7013275359522027E-4</v>
      </c>
      <c r="K95" s="194">
        <f>PPCL_NG!L95+PPCL_Spot!L95+GT_NG!L95+GT_Spot!L95+Bawana_NG!L95+Bawana_RLNG!L95+Bawana_Spot!L95</f>
        <v>67.78</v>
      </c>
      <c r="L95" s="194">
        <f>PPCL_NG!S95+PPCL_Spot!S95+GT_NG!S95+GT_Spot!S95+Bawana_NG!S95+Bawana_RLNG!S95+Bawana_Spot!S95</f>
        <v>67.776618756269741</v>
      </c>
      <c r="M95" s="195">
        <f t="shared" si="9"/>
        <v>3.3812437302600529E-3</v>
      </c>
      <c r="N95" s="194">
        <f>PPCL_NG!M95+PPCL_Spot!M95+GT_NG!M95+GT_Spot!M95+Bawana_NG!M95+Bawana_RLNG!M95+Bawana_Spot!M95</f>
        <v>98.11</v>
      </c>
      <c r="O95" s="194">
        <f>PPCL_NG!T95+PPCL_Spot!T95+GT_NG!T95+GT_Spot!T95+Bawana_NG!T95+Bawana_RLNG!T95+Bawana_Spot!T95</f>
        <v>98.095402052814009</v>
      </c>
      <c r="P95" s="195">
        <f t="shared" si="10"/>
        <v>1.4597947185990279E-2</v>
      </c>
      <c r="Q95" s="195">
        <f t="shared" si="11"/>
        <v>4.9999999999950973E-2</v>
      </c>
    </row>
    <row r="96" spans="1:17">
      <c r="A96" s="34" t="s">
        <v>138</v>
      </c>
      <c r="B96" s="194">
        <f>PPCL_NG!I96+PPCL_Spot!I96+GT_NG!I96+GT_Spot!I96+Bawana_NG!I96+Bawana_RLNG!I96+Bawana_Spot!I96</f>
        <v>140.72</v>
      </c>
      <c r="C96" s="194">
        <f>PPCL_NG!P96+PPCL_Spot!P96+GT_NG!P96+GT_Spot!P96+Bawana_NG!P96+Bawana_RLNG!P96+Bawana_Spot!P96</f>
        <v>140.70000196792591</v>
      </c>
      <c r="D96" s="195">
        <f t="shared" si="6"/>
        <v>1.9998032074084904E-2</v>
      </c>
      <c r="E96" s="194">
        <f>PPCL_NG!J96+PPCL_Spot!J96+GT_NG!J96+GT_Spot!J96+Bawana_NG!J96+Bawana_RLNG!J96+Bawana_Spot!J96</f>
        <v>81.08</v>
      </c>
      <c r="F96" s="194">
        <f>PPCL_NG!Q96+PPCL_Spot!Q96+GT_NG!Q96+GT_Spot!Q96+Bawana_NG!Q96+Bawana_RLNG!Q96+Bawana_Spot!Q96</f>
        <v>81.068247355743978</v>
      </c>
      <c r="G96" s="195">
        <f t="shared" si="7"/>
        <v>1.1752644256020517E-2</v>
      </c>
      <c r="H96" s="194">
        <f>PPCL_NG!K96+PPCL_Spot!K96+GT_NG!K96+GT_Spot!K96+Bawana_NG!K96+Bawana_RLNG!K96+Bawana_Spot!K96</f>
        <v>15.14</v>
      </c>
      <c r="I96" s="194">
        <f>PPCL_NG!R96+PPCL_Spot!R96+GT_NG!R96+GT_Spot!R96+Bawana_NG!R96+Bawana_RLNG!R96+Bawana_Spot!R96</f>
        <v>15.139729867246405</v>
      </c>
      <c r="J96" s="195">
        <f t="shared" si="8"/>
        <v>2.7013275359522027E-4</v>
      </c>
      <c r="K96" s="194">
        <f>PPCL_NG!L96+PPCL_Spot!L96+GT_NG!L96+GT_Spot!L96+Bawana_NG!L96+Bawana_RLNG!L96+Bawana_Spot!L96</f>
        <v>67.78</v>
      </c>
      <c r="L96" s="194">
        <f>PPCL_NG!S96+PPCL_Spot!S96+GT_NG!S96+GT_Spot!S96+Bawana_NG!S96+Bawana_RLNG!S96+Bawana_Spot!S96</f>
        <v>67.776618756269741</v>
      </c>
      <c r="M96" s="195">
        <f t="shared" si="9"/>
        <v>3.3812437302600529E-3</v>
      </c>
      <c r="N96" s="194">
        <f>PPCL_NG!M96+PPCL_Spot!M96+GT_NG!M96+GT_Spot!M96+Bawana_NG!M96+Bawana_RLNG!M96+Bawana_Spot!M96</f>
        <v>98.11</v>
      </c>
      <c r="O96" s="194">
        <f>PPCL_NG!T96+PPCL_Spot!T96+GT_NG!T96+GT_Spot!T96+Bawana_NG!T96+Bawana_RLNG!T96+Bawana_Spot!T96</f>
        <v>98.095402052814009</v>
      </c>
      <c r="P96" s="195">
        <f t="shared" si="10"/>
        <v>1.4597947185990279E-2</v>
      </c>
      <c r="Q96" s="195">
        <f t="shared" si="11"/>
        <v>4.9999999999950973E-2</v>
      </c>
    </row>
    <row r="97" spans="1:17">
      <c r="A97" s="34" t="s">
        <v>139</v>
      </c>
      <c r="B97" s="194">
        <f>PPCL_NG!I97+PPCL_Spot!I97+GT_NG!I97+GT_Spot!I97+Bawana_NG!I97+Bawana_RLNG!I97+Bawana_Spot!I97</f>
        <v>140.72</v>
      </c>
      <c r="C97" s="194">
        <f>PPCL_NG!P97+PPCL_Spot!P97+GT_NG!P97+GT_Spot!P97+Bawana_NG!P97+Bawana_RLNG!P97+Bawana_Spot!P97</f>
        <v>140.70000196792591</v>
      </c>
      <c r="D97" s="195">
        <f t="shared" si="6"/>
        <v>1.9998032074084904E-2</v>
      </c>
      <c r="E97" s="194">
        <f>PPCL_NG!J97+PPCL_Spot!J97+GT_NG!J97+GT_Spot!J97+Bawana_NG!J97+Bawana_RLNG!J97+Bawana_Spot!J97</f>
        <v>81.08</v>
      </c>
      <c r="F97" s="194">
        <f>PPCL_NG!Q97+PPCL_Spot!Q97+GT_NG!Q97+GT_Spot!Q97+Bawana_NG!Q97+Bawana_RLNG!Q97+Bawana_Spot!Q97</f>
        <v>81.068247355743978</v>
      </c>
      <c r="G97" s="195">
        <f t="shared" si="7"/>
        <v>1.1752644256020517E-2</v>
      </c>
      <c r="H97" s="194">
        <f>PPCL_NG!K97+PPCL_Spot!K97+GT_NG!K97+GT_Spot!K97+Bawana_NG!K97+Bawana_RLNG!K97+Bawana_Spot!K97</f>
        <v>15.14</v>
      </c>
      <c r="I97" s="194">
        <f>PPCL_NG!R97+PPCL_Spot!R97+GT_NG!R97+GT_Spot!R97+Bawana_NG!R97+Bawana_RLNG!R97+Bawana_Spot!R97</f>
        <v>15.139729867246405</v>
      </c>
      <c r="J97" s="195">
        <f t="shared" si="8"/>
        <v>2.7013275359522027E-4</v>
      </c>
      <c r="K97" s="194">
        <f>PPCL_NG!L97+PPCL_Spot!L97+GT_NG!L97+GT_Spot!L97+Bawana_NG!L97+Bawana_RLNG!L97+Bawana_Spot!L97</f>
        <v>67.78</v>
      </c>
      <c r="L97" s="194">
        <f>PPCL_NG!S97+PPCL_Spot!S97+GT_NG!S97+GT_Spot!S97+Bawana_NG!S97+Bawana_RLNG!S97+Bawana_Spot!S97</f>
        <v>67.776618756269741</v>
      </c>
      <c r="M97" s="195">
        <f t="shared" si="9"/>
        <v>3.3812437302600529E-3</v>
      </c>
      <c r="N97" s="194">
        <f>PPCL_NG!M97+PPCL_Spot!M97+GT_NG!M97+GT_Spot!M97+Bawana_NG!M97+Bawana_RLNG!M97+Bawana_Spot!M97</f>
        <v>98.11</v>
      </c>
      <c r="O97" s="194">
        <f>PPCL_NG!T97+PPCL_Spot!T97+GT_NG!T97+GT_Spot!T97+Bawana_NG!T97+Bawana_RLNG!T97+Bawana_Spot!T97</f>
        <v>98.095402052814009</v>
      </c>
      <c r="P97" s="195">
        <f t="shared" si="10"/>
        <v>1.4597947185990279E-2</v>
      </c>
      <c r="Q97" s="195">
        <f t="shared" si="11"/>
        <v>4.9999999999950973E-2</v>
      </c>
    </row>
    <row r="98" spans="1:17">
      <c r="A98" s="34" t="s">
        <v>140</v>
      </c>
      <c r="B98" s="194">
        <f>PPCL_NG!I98+PPCL_Spot!I98+GT_NG!I98+GT_Spot!I98+Bawana_NG!I98+Bawana_RLNG!I98+Bawana_Spot!I98</f>
        <v>140.72</v>
      </c>
      <c r="C98" s="194">
        <f>PPCL_NG!P98+PPCL_Spot!P98+GT_NG!P98+GT_Spot!P98+Bawana_NG!P98+Bawana_RLNG!P98+Bawana_Spot!P98</f>
        <v>140.70000196792591</v>
      </c>
      <c r="D98" s="195">
        <f t="shared" si="6"/>
        <v>1.9998032074084904E-2</v>
      </c>
      <c r="E98" s="194">
        <f>PPCL_NG!J98+PPCL_Spot!J98+GT_NG!J98+GT_Spot!J98+Bawana_NG!J98+Bawana_RLNG!J98+Bawana_Spot!J98</f>
        <v>81.08</v>
      </c>
      <c r="F98" s="194">
        <f>PPCL_NG!Q98+PPCL_Spot!Q98+GT_NG!Q98+GT_Spot!Q98+Bawana_NG!Q98+Bawana_RLNG!Q98+Bawana_Spot!Q98</f>
        <v>81.068247355743978</v>
      </c>
      <c r="G98" s="195">
        <f t="shared" si="7"/>
        <v>1.1752644256020517E-2</v>
      </c>
      <c r="H98" s="194">
        <f>PPCL_NG!K98+PPCL_Spot!K98+GT_NG!K98+GT_Spot!K98+Bawana_NG!K98+Bawana_RLNG!K98+Bawana_Spot!K98</f>
        <v>15.14</v>
      </c>
      <c r="I98" s="194">
        <f>PPCL_NG!R98+PPCL_Spot!R98+GT_NG!R98+GT_Spot!R98+Bawana_NG!R98+Bawana_RLNG!R98+Bawana_Spot!R98</f>
        <v>15.139729867246405</v>
      </c>
      <c r="J98" s="195">
        <f t="shared" si="8"/>
        <v>2.7013275359522027E-4</v>
      </c>
      <c r="K98" s="194">
        <f>PPCL_NG!L98+PPCL_Spot!L98+GT_NG!L98+GT_Spot!L98+Bawana_NG!L98+Bawana_RLNG!L98+Bawana_Spot!L98</f>
        <v>67.78</v>
      </c>
      <c r="L98" s="194">
        <f>PPCL_NG!S98+PPCL_Spot!S98+GT_NG!S98+GT_Spot!S98+Bawana_NG!S98+Bawana_RLNG!S98+Bawana_Spot!S98</f>
        <v>67.776618756269741</v>
      </c>
      <c r="M98" s="195">
        <f t="shared" si="9"/>
        <v>3.3812437302600529E-3</v>
      </c>
      <c r="N98" s="194">
        <f>PPCL_NG!M98+PPCL_Spot!M98+GT_NG!M98+GT_Spot!M98+Bawana_NG!M98+Bawana_RLNG!M98+Bawana_Spot!M98</f>
        <v>98.11</v>
      </c>
      <c r="O98" s="194">
        <f>PPCL_NG!T98+PPCL_Spot!T98+GT_NG!T98+GT_Spot!T98+Bawana_NG!T98+Bawana_RLNG!T98+Bawana_Spot!T98</f>
        <v>98.095402052814009</v>
      </c>
      <c r="P98" s="195">
        <f t="shared" si="10"/>
        <v>1.4597947185990279E-2</v>
      </c>
      <c r="Q98" s="195">
        <f t="shared" si="11"/>
        <v>4.9999999999950973E-2</v>
      </c>
    </row>
    <row r="99" spans="1:17">
      <c r="A99" s="34" t="s">
        <v>324</v>
      </c>
      <c r="B99" s="194">
        <f>PPCL_NG!I99+PPCL_Spot!I99+GT_NG!I99+GT_Spot!I99+Bawana_NG!I99+Bawana_RLNG!I99+Bawana_Spot!I99</f>
        <v>3.3113300000000025</v>
      </c>
      <c r="C99" s="194">
        <f>PPCL_NG!P99+PPCL_Spot!P99+GT_NG!P99+GT_Spot!P99+Bawana_NG!P99+Bawana_RLNG!P99+Bawana_Spot!P99</f>
        <v>3.3076764739322213</v>
      </c>
      <c r="D99" s="195">
        <f t="shared" si="6"/>
        <v>3.6535260677812431E-3</v>
      </c>
      <c r="E99" s="194">
        <f>PPCL_NG!J99+PPCL_Spot!J99+GT_NG!J99+GT_Spot!J99+Bawana_NG!J99+Bawana_RLNG!J99+Bawana_Spot!J99</f>
        <v>1.9074849999999994</v>
      </c>
      <c r="F99" s="194">
        <f>PPCL_NG!Q99+PPCL_Spot!Q99+GT_NG!Q99+GT_Spot!Q99+Bawana_NG!Q99+Bawana_RLNG!Q99+Bawana_Spot!Q99</f>
        <v>1.9053789658444926</v>
      </c>
      <c r="G99" s="195">
        <f t="shared" si="7"/>
        <v>2.1060341555068085E-3</v>
      </c>
      <c r="H99" s="194">
        <f>PPCL_NG!K99+PPCL_Spot!K99+GT_NG!K99+GT_Spot!K99+Bawana_NG!K99+Bawana_RLNG!K99+Bawana_Spot!K99</f>
        <v>0.34882999999999986</v>
      </c>
      <c r="I99" s="194">
        <f>PPCL_NG!R99+PPCL_Spot!R99+GT_NG!R99+GT_Spot!R99+Bawana_NG!R99+Bawana_RLNG!R99+Bawana_Spot!R99</f>
        <v>0.3483704912930573</v>
      </c>
      <c r="J99" s="195">
        <f t="shared" si="8"/>
        <v>4.5950870694255741E-4</v>
      </c>
      <c r="K99" s="194">
        <f>PPCL_NG!L99+PPCL_Spot!L99+GT_NG!L99+GT_Spot!L99+Bawana_NG!L99+Bawana_RLNG!L99+Bawana_Spot!L99</f>
        <v>1.5548250000000017</v>
      </c>
      <c r="L99" s="194">
        <f>PPCL_NG!S99+PPCL_Spot!S99+GT_NG!S99+GT_Spot!S99+Bawana_NG!S99+Bawana_RLNG!S99+Bawana_Spot!S99</f>
        <v>1.5523313439261202</v>
      </c>
      <c r="M99" s="195">
        <f t="shared" si="9"/>
        <v>2.4936560738815228E-3</v>
      </c>
      <c r="N99" s="194">
        <f>PPCL_NG!M99+PPCL_Spot!M99+GT_NG!M99+GT_Spot!M99+Bawana_NG!M99+Bawana_RLNG!M99+Bawana_Spot!M99</f>
        <v>2.3100925000000001</v>
      </c>
      <c r="O99" s="194">
        <f>PPCL_NG!T99+PPCL_Spot!T99+GT_NG!T99+GT_Spot!T99+Bawana_NG!T99+Bawana_RLNG!T99+Bawana_Spot!T99</f>
        <v>2.3075127250041065</v>
      </c>
      <c r="P99" s="195">
        <f t="shared" si="10"/>
        <v>2.579774995893569E-3</v>
      </c>
      <c r="Q99" s="195">
        <f t="shared" si="11"/>
        <v>1.1292500000005701E-2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45533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45533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45533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2024-09-02T10:57:32Z</dcterms:modified>
</cp:coreProperties>
</file>